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https://bvcauk-my.sharepoint.com/personal/msenk_bvca_co_uk/Documents/Documents/"/>
    </mc:Choice>
  </mc:AlternateContent>
  <xr:revisionPtr revIDLastSave="10" documentId="8_{75CF04B4-8151-4C96-B143-6C510A9BB240}" xr6:coauthVersionLast="47" xr6:coauthVersionMax="47" xr10:uidLastSave="{52E6BA17-DAAA-4793-81FF-2B0C43C93F02}"/>
  <bookViews>
    <workbookView xWindow="-110" yWindow="-110" windowWidth="19420" windowHeight="10420" tabRatio="936" activeTab="1" xr2:uid="{00000000-000D-0000-FFFF-FFFF00000000}"/>
  </bookViews>
  <sheets>
    <sheet name="Cover Page" sheetId="104" r:id="rId1"/>
    <sheet name="About" sheetId="105" r:id="rId2"/>
    <sheet name="Contents" sheetId="103" r:id="rId3"/>
    <sheet name="Figure 1." sheetId="3" r:id="rId4"/>
    <sheet name="Figure 2." sheetId="4" r:id="rId5"/>
    <sheet name="Figure 3." sheetId="5" r:id="rId6"/>
    <sheet name="Figure 4." sheetId="6" r:id="rId7"/>
    <sheet name="Figure 5." sheetId="113" r:id="rId8"/>
    <sheet name="Figure 6." sheetId="7" r:id="rId9"/>
    <sheet name="Figure 7." sheetId="107" r:id="rId10"/>
    <sheet name="Figure 8a." sheetId="8" r:id="rId11"/>
    <sheet name="Figure 8b." sheetId="74" r:id="rId12"/>
    <sheet name="Figure 9." sheetId="9" r:id="rId13"/>
    <sheet name="Figure 10." sheetId="11" r:id="rId14"/>
    <sheet name="Figure 11." sheetId="106" r:id="rId15"/>
    <sheet name="Figure 12." sheetId="10" r:id="rId16"/>
    <sheet name="Figure 13a." sheetId="34" r:id="rId17"/>
    <sheet name="Figure 13b." sheetId="114" r:id="rId18"/>
    <sheet name="Figure 14a." sheetId="75" r:id="rId19"/>
    <sheet name="Figure 14b." sheetId="115" r:id="rId20"/>
    <sheet name="Figure 15." sheetId="35" r:id="rId21"/>
    <sheet name="Figure 16." sheetId="36" r:id="rId22"/>
    <sheet name="Figure 17." sheetId="37" r:id="rId23"/>
    <sheet name="Figure 18." sheetId="38" r:id="rId24"/>
    <sheet name="Figure 19." sheetId="39" r:id="rId25"/>
    <sheet name="Figure 20." sheetId="47" r:id="rId26"/>
    <sheet name="Figure 21." sheetId="48" r:id="rId27"/>
    <sheet name="Figure 22." sheetId="49" r:id="rId28"/>
    <sheet name="Figure 23." sheetId="76" r:id="rId29"/>
    <sheet name="Figure 24." sheetId="55" r:id="rId30"/>
    <sheet name="Figure 25." sheetId="40" r:id="rId31"/>
    <sheet name="Figure 26." sheetId="117" r:id="rId32"/>
    <sheet name="Figure 27." sheetId="116" r:id="rId33"/>
    <sheet name="Figure 28." sheetId="41" r:id="rId34"/>
    <sheet name="Figure 29." sheetId="109" r:id="rId35"/>
    <sheet name="Figure 30." sheetId="42" r:id="rId36"/>
    <sheet name="Figure 31." sheetId="111" r:id="rId37"/>
    <sheet name="Figure 32." sheetId="112" r:id="rId38"/>
    <sheet name="Figure 33." sheetId="43" r:id="rId39"/>
    <sheet name="Figure 34." sheetId="44" r:id="rId40"/>
    <sheet name="Figure 35." sheetId="45" r:id="rId41"/>
    <sheet name="Figure 36." sheetId="46" r:id="rId42"/>
    <sheet name="Figure 37a." sheetId="78" r:id="rId43"/>
    <sheet name="Figure 37b." sheetId="118" r:id="rId44"/>
    <sheet name="Figure 38." sheetId="79" r:id="rId45"/>
    <sheet name="Figure 39." sheetId="80" r:id="rId46"/>
    <sheet name="Figure 40." sheetId="81" r:id="rId47"/>
    <sheet name="Figure 41." sheetId="82" r:id="rId48"/>
    <sheet name="Figure 42." sheetId="83" r:id="rId49"/>
    <sheet name="Figure 43." sheetId="84" r:id="rId50"/>
    <sheet name="Figure 44." sheetId="85" r:id="rId51"/>
    <sheet name="Figure 45." sheetId="86" r:id="rId52"/>
    <sheet name="Figure 46." sheetId="108" r:id="rId53"/>
    <sheet name="Figure 47." sheetId="88" r:id="rId54"/>
    <sheet name="Figure 48." sheetId="87" r:id="rId55"/>
    <sheet name="Table 1" sheetId="89" r:id="rId56"/>
    <sheet name="Table 2" sheetId="90" r:id="rId57"/>
    <sheet name="Table 3" sheetId="91" r:id="rId58"/>
    <sheet name="Table 4" sheetId="92" r:id="rId59"/>
    <sheet name="Table 5" sheetId="93" r:id="rId60"/>
    <sheet name="Table 6" sheetId="94" r:id="rId61"/>
    <sheet name="Table 7" sheetId="95" r:id="rId62"/>
    <sheet name="Table 8" sheetId="96" r:id="rId63"/>
    <sheet name="Table 9" sheetId="97" r:id="rId64"/>
    <sheet name="Table 10" sheetId="98" r:id="rId65"/>
    <sheet name="Table 11" sheetId="99" r:id="rId66"/>
    <sheet name="Table 12" sheetId="100" r:id="rId67"/>
    <sheet name="Table 13" sheetId="101" r:id="rId68"/>
    <sheet name="Table 14" sheetId="102" r:id="rId69"/>
    <sheet name="Table 15" sheetId="119" r:id="rId70"/>
  </sheets>
  <definedNames>
    <definedName name="_countries" localSheetId="1">#REF!</definedName>
    <definedName name="_countries" localSheetId="2">#REF!</definedName>
    <definedName name="_countries" localSheetId="68">#REF!</definedName>
    <definedName name="_countries" localSheetId="69">'Table 15'!#REF!</definedName>
    <definedName name="_countries">#REF!</definedName>
    <definedName name="_xlnm._FilterDatabase" localSheetId="25" hidden="1">'Figure 20.'!$B$7:$C$7</definedName>
    <definedName name="_xlnm._FilterDatabase" localSheetId="55" hidden="1">'Table 1'!$B$6:$I$66</definedName>
    <definedName name="Adjusted_Countries" localSheetId="1">#REF!</definedName>
    <definedName name="Adjusted_Countries" localSheetId="2">#REF!</definedName>
    <definedName name="Adjusted_Countries" localSheetId="68">#REF!</definedName>
    <definedName name="Adjusted_Countries" localSheetId="69">'Table 15'!#REF!</definedName>
    <definedName name="Adjusted_Countries">#REF!</definedName>
    <definedName name="Andorra" localSheetId="1">#REF!</definedName>
    <definedName name="Andorra" localSheetId="2">#REF!</definedName>
    <definedName name="Andorra" localSheetId="68">#REF!</definedName>
    <definedName name="Andorra" localSheetId="69">'Table 15'!#REF!</definedName>
    <definedName name="Andorra">#REF!</definedName>
    <definedName name="Austria" localSheetId="1">#REF!</definedName>
    <definedName name="Austria" localSheetId="2">#REF!</definedName>
    <definedName name="Austria">#REF!</definedName>
    <definedName name="Belarus">#REF!</definedName>
    <definedName name="Belgium">#REF!</definedName>
    <definedName name="Bulgaria">#REF!</definedName>
    <definedName name="ChannelIslands">#REF!</definedName>
    <definedName name="Countries_FundLegalStructure">#REF!</definedName>
    <definedName name="Croatia">#REF!</definedName>
    <definedName name="Cyprus">#REF!</definedName>
    <definedName name="CzechRepublic">#REF!</definedName>
    <definedName name="Denmark">#REF!</definedName>
    <definedName name="Estonia">#REF!</definedName>
    <definedName name="Finland">#REF!</definedName>
    <definedName name="France">#REF!</definedName>
    <definedName name="Georgia">#REF!</definedName>
    <definedName name="Gibraltar">#REF!</definedName>
    <definedName name="Greece">#REF!</definedName>
    <definedName name="Greenland">#REF!</definedName>
    <definedName name="Guernsey">#REF!</definedName>
    <definedName name="Hungary">#REF!</definedName>
    <definedName name="Iceland">#REF!</definedName>
    <definedName name="Ireland">#REF!</definedName>
    <definedName name="Italy">#REF!</definedName>
    <definedName name="Jersey">#REF!</definedName>
    <definedName name="Latvia">#REF!</definedName>
    <definedName name="Liechtenstein">#REF!</definedName>
    <definedName name="Lithuania">#REF!</definedName>
    <definedName name="LP_SOURCE">#REF!</definedName>
    <definedName name="Luxembourg">#REF!</definedName>
    <definedName name="Macedonia">#REF!</definedName>
    <definedName name="Malta">#REF!</definedName>
    <definedName name="Monaco">#REF!</definedName>
    <definedName name="Montenegro">#REF!</definedName>
    <definedName name="Netherlands">#REF!</definedName>
    <definedName name="Norway">#REF!</definedName>
    <definedName name="Poland">#REF!</definedName>
    <definedName name="Portugal">#REF!</definedName>
    <definedName name="renamed">#REF!</definedName>
    <definedName name="Romania">#REF!</definedName>
    <definedName name="SanMarino">#REF!</definedName>
    <definedName name="Serbia">#REF!</definedName>
    <definedName name="Slovakia">#REF!</definedName>
    <definedName name="Slovenia">#REF!</definedName>
    <definedName name="Sweden">#REF!</definedName>
    <definedName name="Switzerland">#REF!</definedName>
    <definedName name="Ukraine">#REF!</definedName>
    <definedName name="UnitedKingdom">#REF!</definedName>
    <definedName name="US">#REF!</definedName>
    <definedName name="VaticanCity">#REF!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 i="90" l="1"/>
  <c r="L30" i="90"/>
  <c r="L29" i="90"/>
  <c r="L28" i="90"/>
  <c r="L27" i="90"/>
  <c r="L26" i="90"/>
  <c r="L25" i="90"/>
  <c r="L24" i="90"/>
  <c r="L23" i="90"/>
  <c r="L22" i="90"/>
  <c r="L21" i="90"/>
  <c r="L20" i="90"/>
  <c r="L19" i="90"/>
  <c r="L18" i="90"/>
  <c r="L17" i="90"/>
  <c r="L16" i="90"/>
  <c r="L15" i="90"/>
  <c r="L14" i="90"/>
  <c r="L13" i="90"/>
  <c r="L12" i="90"/>
  <c r="L11" i="90"/>
  <c r="L10" i="90"/>
  <c r="D13" i="113"/>
  <c r="C13" i="113"/>
</calcChain>
</file>

<file path=xl/sharedStrings.xml><?xml version="1.0" encoding="utf-8"?>
<sst xmlns="http://schemas.openxmlformats.org/spreadsheetml/2006/main" count="1856" uniqueCount="508">
  <si>
    <t>Report on Investment Activity 2022 - Data Pack</t>
  </si>
  <si>
    <t>Overivew</t>
  </si>
  <si>
    <t>This spreadsheet accompanies the Report on Investment Activity 2022 published by the British Private Equity and Venture Capital and Association and contains the aggregated background data supporting all charts and tables in this report, ordered by page number.</t>
  </si>
  <si>
    <t xml:space="preserve">Although the BVCA research team does undertake a number of checks on the data, we do not independently verifiy the information provided by our members as this is frequently not in the public domain. </t>
  </si>
  <si>
    <t>As a result the BVCA cannot guarantee the accuracy of the data data and therefore does not accept responsibility for any decision made or action taken based on the information provided in ths report.</t>
  </si>
  <si>
    <t>Market View vs Industry View</t>
  </si>
  <si>
    <t>For the first time this year, we have presented data from two viewpoints: Market statistics and Industry statistics. Market statistics looks at UK investment and divestment activity wherever the deals are led from. Industry view looks athte location of the deal teams, regardless of the location of the investment or divestment. For a full explanation of the methodology, please see our Investment Activity Report.</t>
  </si>
  <si>
    <t>Authors</t>
  </si>
  <si>
    <t>Suzi Gillespie, Head of Research</t>
  </si>
  <si>
    <t>Martin Senk, Research Manager</t>
  </si>
  <si>
    <t>Hind Jbala, Senior Research Analyst</t>
  </si>
  <si>
    <t>Referencing the report or underlying data</t>
  </si>
  <si>
    <t>If referencing this data, please credit as "BVCA Investment Activity Report 2022" and link to our website</t>
  </si>
  <si>
    <t>Contact details</t>
  </si>
  <si>
    <t>For any queries on this spreadsheet, including if you wish to reference the data in any document for public consumption, please contact research@bvca.co.uk</t>
  </si>
  <si>
    <t>Copyright</t>
  </si>
  <si>
    <t>© BVCA 2023</t>
  </si>
  <si>
    <t>Contents</t>
  </si>
  <si>
    <t>Note: sheet numbering is consistent with the BVCA Investment Activity Report 2022</t>
  </si>
  <si>
    <t>Fundraising</t>
  </si>
  <si>
    <t>Investments</t>
  </si>
  <si>
    <t>Divestments</t>
  </si>
  <si>
    <t>Figure 1. Fundraising at a glance</t>
  </si>
  <si>
    <t>Figure 13a. Investments at a glance</t>
  </si>
  <si>
    <t>Figure 37a. Divestments at a glance</t>
  </si>
  <si>
    <t>Figure 2. Funds raised and number of funds by fund stage focus</t>
  </si>
  <si>
    <t>Figure 13b. Investments at a glance (continued)</t>
  </si>
  <si>
    <t>Figure 37b. Divestments at a glance (continued)</t>
  </si>
  <si>
    <t>Figure 3. All PE and VC - Concentration of capital</t>
  </si>
  <si>
    <t>Figure 14a. Investments at a glance (continued)</t>
  </si>
  <si>
    <t>Figure 38. Divestments at a glance (continued)</t>
  </si>
  <si>
    <t>Figure 4. All PE and VC - Funds raised by location of investor</t>
  </si>
  <si>
    <t>Figure 14b. Investments at a glance (continued)</t>
  </si>
  <si>
    <t>Figure 39. Divestments at cost by exit route - Buyout/Growth/Venture Capital - Amount</t>
  </si>
  <si>
    <t>Figure 5. All PE and VC - Funds raised by type of closing</t>
  </si>
  <si>
    <t>Figure 15. Investments by stage - Percentages</t>
  </si>
  <si>
    <t>Figure 40. Divestments at cost by exit route - Buyout/Growth/Venture Capital - No. of companies</t>
  </si>
  <si>
    <t>Figure 6. All PE and VC - Funds raised by location and type of investor</t>
  </si>
  <si>
    <t>Figure 16. Investments by stage 2019-2022 - Amount</t>
  </si>
  <si>
    <t>Figure 41. Divestments at cost by exit route 2019-2022 - Amount at cost</t>
  </si>
  <si>
    <t>Figure 7. All PE and VC Funds raised from UK investors by investor type</t>
  </si>
  <si>
    <t>Figure 17. Investments by stage 2019-2022 - No. of companies</t>
  </si>
  <si>
    <t>Figure 42. Divestments at cost by exit route 2019-2022 - No. of companies</t>
  </si>
  <si>
    <t>Figure 8a. Funds raised by type of investor</t>
  </si>
  <si>
    <t>Figure 18. Buyout - Investments by equity bracket</t>
  </si>
  <si>
    <t>Figure 43. All PE and VC - Divestments at cost by sector</t>
  </si>
  <si>
    <t>Figure 8b. Funds raised by type of investor (continued)</t>
  </si>
  <si>
    <t>Figure 19. Large buyout - Investments by equity bracket</t>
  </si>
  <si>
    <t>Figure 44. Divestments at cost by sector - Buyout/Growth/Venture Capital - Amount</t>
  </si>
  <si>
    <t>Figure 9. All PE and VC - Fundraising geographical breakdown</t>
  </si>
  <si>
    <t>Figure 20. All PE and VC - Investments by sector - Percentages</t>
  </si>
  <si>
    <t>Figure 45. Divestments at cost by sector - Buyout/Growth/Venture Capital - No. of companies</t>
  </si>
  <si>
    <t>Figure 10. Buyout - Fundraising geographical breakdown</t>
  </si>
  <si>
    <t>Figure 21. Investments by sector 2019-2022 - Amount</t>
  </si>
  <si>
    <t>Figure 46. Holding period analysis</t>
  </si>
  <si>
    <t>Figure 11. Growth - Fundraising geographical breakdown</t>
  </si>
  <si>
    <t>Figure 22. Investments by sector 2019-2022 - No. of companies</t>
  </si>
  <si>
    <t>Figure 47. Number of exits by type</t>
  </si>
  <si>
    <t>Figure 12. Venture Capital - Fundraising geographical breakdown</t>
  </si>
  <si>
    <t>Figure 23. Investments by sector and quarters - Amount</t>
  </si>
  <si>
    <t>Figure 48. Divestments at cost by region</t>
  </si>
  <si>
    <t>Table 1. Funds raised by source</t>
  </si>
  <si>
    <t>Figure 24. Investments by sector and quarters - No. of companies</t>
  </si>
  <si>
    <t>Table 14. Divestments - Amount, No. of divestments and No. of companies</t>
  </si>
  <si>
    <t>Table 2. Funds raised by country</t>
  </si>
  <si>
    <t>Figure 25. All PE and VC - International investment flows</t>
  </si>
  <si>
    <t>Table 15. Divestments by sector - Amount, No. of divestments and No. of companies</t>
  </si>
  <si>
    <t>Figure 26. Buyout - International investment flows</t>
  </si>
  <si>
    <t>Figure 27. Growth - International investment flows</t>
  </si>
  <si>
    <t>Figure 28. Venture capital - International investment flows</t>
  </si>
  <si>
    <t>Figure 29. All PE and VC - Investments as % of GDP</t>
  </si>
  <si>
    <t>Figure 30. All PE and VC - Investments by region - Percentages</t>
  </si>
  <si>
    <t>Figure 31. All PE and VC - Investments by region and company size</t>
  </si>
  <si>
    <t>Figure 32. All PE and VC - Regional employment</t>
  </si>
  <si>
    <t>Figure 33. Investments by stage and regions - Amount</t>
  </si>
  <si>
    <t>Figure 34. Investments by stage and regions - Amount (continued)</t>
  </si>
  <si>
    <t>Figure 35. Investments by stage and regions - No. of companies</t>
  </si>
  <si>
    <t>Figure 36. Investments by stage and regions - No. of companies (continued)</t>
  </si>
  <si>
    <t>Table 3. Investments by country</t>
  </si>
  <si>
    <t>Table 4. Overseas investments by investment stage</t>
  </si>
  <si>
    <t>Table 5. UK investments by investment stage</t>
  </si>
  <si>
    <t>Table 6. MBOs/MBIs by investment size (UK)</t>
  </si>
  <si>
    <t>Table 7. Average amount invested by stage (UK)</t>
  </si>
  <si>
    <t>Table 8. Investments by industry sector (UK)</t>
  </si>
  <si>
    <t>Table 9. Investments by region (UK)</t>
  </si>
  <si>
    <t>Table 10. investment stage analysis by region (UK) - No. of companies</t>
  </si>
  <si>
    <t>Table 11. Investment stage analysis by region (UK) - Amount invested</t>
  </si>
  <si>
    <t>Table 12. Industry sector analysis by region (UK) - No. of companies</t>
  </si>
  <si>
    <t>Table 13. Industry sector analysis by region (UK) - Amount invested</t>
  </si>
  <si>
    <t>Next</t>
  </si>
  <si>
    <t>Fundraising at a glance</t>
  </si>
  <si>
    <t>Figure 1. 2022 - Summary fundraising statistics</t>
  </si>
  <si>
    <t>All private equity(2)</t>
  </si>
  <si>
    <t>Buyout(1)</t>
  </si>
  <si>
    <t>Growth(1)</t>
  </si>
  <si>
    <t>Venture capital(1)</t>
  </si>
  <si>
    <t>Other(1)</t>
  </si>
  <si>
    <t>Incremental - Amounts raised</t>
  </si>
  <si>
    <t>£70.18bn</t>
  </si>
  <si>
    <t>£55.17bn</t>
  </si>
  <si>
    <t>£4.72bn</t>
  </si>
  <si>
    <t>£3.42bn</t>
  </si>
  <si>
    <t>£6.88bn</t>
  </si>
  <si>
    <t>Incremental - No. of funds</t>
  </si>
  <si>
    <t>Note: (1) Relates to fund focus</t>
  </si>
  <si>
    <t>Note: (2) Refers to all private equity and venture capital</t>
  </si>
  <si>
    <t>Previous</t>
  </si>
  <si>
    <t>Funds raised and number of funds by fund stage focus</t>
  </si>
  <si>
    <t>Figure 2. 2022 - Incremental fundraising by fund stage focus</t>
  </si>
  <si>
    <t>Fund stage focus</t>
  </si>
  <si>
    <t>Amount raised (£bn)</t>
  </si>
  <si>
    <t>Buyout</t>
  </si>
  <si>
    <t xml:space="preserve">Growth </t>
  </si>
  <si>
    <t>Venture Capital</t>
  </si>
  <si>
    <t>Other (1)</t>
  </si>
  <si>
    <t>Total</t>
  </si>
  <si>
    <t>Number of funds</t>
  </si>
  <si>
    <t>Note: (1) Other includes Generalist, Replacement capital, Mezzanine and Turnaround/Rescue funds</t>
  </si>
  <si>
    <t xml:space="preserve">All PE and VC - Concentration of capital </t>
  </si>
  <si>
    <t>Figure 3. 2022 - Incremental fundraising by amount bracket per fund during the year</t>
  </si>
  <si>
    <t xml:space="preserve">Amount bracket </t>
  </si>
  <si>
    <t>&gt; £1bn</t>
  </si>
  <si>
    <t>£500m - £1bn</t>
  </si>
  <si>
    <t>£250m - £500m</t>
  </si>
  <si>
    <t>£100m - £250m</t>
  </si>
  <si>
    <t>&lt;£100m</t>
  </si>
  <si>
    <t>All PE and VC - Funds raised by location of investor</t>
  </si>
  <si>
    <t>Figure 4. 2022 - Incremental amount raised during the year</t>
  </si>
  <si>
    <t>Geographic location</t>
  </si>
  <si>
    <t>UK (1)</t>
  </si>
  <si>
    <t>Rest of Europe</t>
  </si>
  <si>
    <t>North America</t>
  </si>
  <si>
    <t>Asia Pacific</t>
  </si>
  <si>
    <t>Middle East &amp; Africa</t>
  </si>
  <si>
    <t>Central &amp; South America</t>
  </si>
  <si>
    <t>Note: (1) UK includes Bermuda, British Virgin Islands, Cayman Islands, Channel Islands and Isle of Man</t>
  </si>
  <si>
    <t>Note : £9.5bn of total funds raised with unclassified location of investor</t>
  </si>
  <si>
    <t>All PE and VC - Funds raised by type of closing</t>
  </si>
  <si>
    <t xml:space="preserve">Figure 5. 2022 - Incremental amount raised during the year </t>
  </si>
  <si>
    <t>First closing</t>
  </si>
  <si>
    <t>Follow-on closing</t>
  </si>
  <si>
    <t>Note : 2022 vintage funds are considered to have had their first close. Earlier vintage funds are considered to have had a follow-on close.</t>
  </si>
  <si>
    <t>All PE and VC - Funds raised by location and type of investor</t>
  </si>
  <si>
    <t>Figure 6. 2022 - Incremental amount raised during the year - % of amount</t>
  </si>
  <si>
    <t>Type of investor</t>
  </si>
  <si>
    <t>% of amount raised</t>
  </si>
  <si>
    <t>Academic inst. / endownment funds / foundations</t>
  </si>
  <si>
    <t>Banks</t>
  </si>
  <si>
    <t>Capital markets &amp; corporate investors</t>
  </si>
  <si>
    <t>Family offices</t>
  </si>
  <si>
    <t>Fund of funds</t>
  </si>
  <si>
    <t>Government agencies</t>
  </si>
  <si>
    <t>Insurance companies</t>
  </si>
  <si>
    <t>Other asset managers</t>
  </si>
  <si>
    <t>Pension funds</t>
  </si>
  <si>
    <t>Private individuals (2)</t>
  </si>
  <si>
    <t>Sovereign wealth funds</t>
  </si>
  <si>
    <t>Others</t>
  </si>
  <si>
    <t>Note: (2) Includes GP commitments</t>
  </si>
  <si>
    <t>All PE and VC -  Funds raised from UK investors by investor type</t>
  </si>
  <si>
    <t>Figure 7. 2022 - Incremental amount raised during the year</t>
  </si>
  <si>
    <t>Academic inst. / endowment funds / foundations</t>
  </si>
  <si>
    <t>Private individuals (1)</t>
  </si>
  <si>
    <t>Note: (1) Includes GP commitments</t>
  </si>
  <si>
    <t>Note : £0.87bn of total UK funds raised with unclassified type of investor</t>
  </si>
  <si>
    <t>Funds raised by type of investor</t>
  </si>
  <si>
    <t>Figure 8a. 2022 - Incremental amount raised during the year - % of amount</t>
  </si>
  <si>
    <t>All private equity and venture capital funds</t>
  </si>
  <si>
    <t>Academic inst. / endowments / foundations</t>
  </si>
  <si>
    <t>Number of firms</t>
  </si>
  <si>
    <t>Buyout funds</t>
  </si>
  <si>
    <t>Capital markets &amp; Corporate investors</t>
  </si>
  <si>
    <t>Note: (1) Includes GP Commitments</t>
  </si>
  <si>
    <t>Funds raised by type of investor (continued)</t>
  </si>
  <si>
    <t>Figure 8b. 2022 - Incremental amount raised during the year - % of amount</t>
  </si>
  <si>
    <t>Growth funds</t>
  </si>
  <si>
    <t>Venture capital funds</t>
  </si>
  <si>
    <t>All PE and VC - Fundraising geographic breakdown</t>
  </si>
  <si>
    <t>Figure 9. 2022 - Sources of funds - % of total amount</t>
  </si>
  <si>
    <t>Note: 13.5% of total funds raised with unclassified location of investor</t>
  </si>
  <si>
    <t>Buyout - Fundraising geographic breakdown</t>
  </si>
  <si>
    <t>Figure 10. 2022 - Sources of funds - % of total amount</t>
  </si>
  <si>
    <t>Note: 10.6% of total funds raised with unclassified location of investor</t>
  </si>
  <si>
    <t>Growth - Fundraising geographic breakdown</t>
  </si>
  <si>
    <t>Figure 11. 2022 - Sources of funds - % of total amount</t>
  </si>
  <si>
    <t>Note: 49.7% of total funds raised with unclassified location of investor</t>
  </si>
  <si>
    <t>Venture capital - Fundraising geographic breakdown</t>
  </si>
  <si>
    <t>Figure 12. 2022 - Sources of funds - % of total amount</t>
  </si>
  <si>
    <t>Note: 37.6 % of total funds raised with unclassified location of investor</t>
  </si>
  <si>
    <t>Investments at a glance</t>
  </si>
  <si>
    <t>2022 - Industry statistics</t>
  </si>
  <si>
    <t>All Private Equity (2)</t>
  </si>
  <si>
    <t>Buyout (1)</t>
  </si>
  <si>
    <t>Growth (1)</t>
  </si>
  <si>
    <t>Venture Capital (1)</t>
  </si>
  <si>
    <t>Amount</t>
  </si>
  <si>
    <t>£46.86bn</t>
  </si>
  <si>
    <t>£32.30bn</t>
  </si>
  <si>
    <t>£8.69bn</t>
  </si>
  <si>
    <t>£5.05bn</t>
  </si>
  <si>
    <t>£0.82bn</t>
  </si>
  <si>
    <t>No. of companies</t>
  </si>
  <si>
    <t>No. of firms</t>
  </si>
  <si>
    <t>No. of funds</t>
  </si>
  <si>
    <t>Note: (1) Relates to investment stage of portfolio company</t>
  </si>
  <si>
    <t>2022 - Market statistics</t>
  </si>
  <si>
    <t>£27.50bn</t>
  </si>
  <si>
    <t>£18.49bn</t>
  </si>
  <si>
    <t>£5.23bn</t>
  </si>
  <si>
    <t>£3.37bn</t>
  </si>
  <si>
    <t>£0.40bn</t>
  </si>
  <si>
    <t>Investment stage</t>
  </si>
  <si>
    <t>Amount invested (£bn)</t>
  </si>
  <si>
    <t>Growth</t>
  </si>
  <si>
    <t>Venture</t>
  </si>
  <si>
    <t>Number of companies</t>
  </si>
  <si>
    <t>Note: (1) Other Includes Replacement Capital, Refinancing bank debt and Turnaround/Rescue</t>
  </si>
  <si>
    <t>Note: The number of companies in some investment stage categories and their subtotals add up to more than the total number of companies invested in. This is due to some companies receiving more than one</t>
  </si>
  <si>
    <t>investment within the year at different financing stages.</t>
  </si>
  <si>
    <t>Investments by stage</t>
  </si>
  <si>
    <t>Figure 15. 2022 - Industry statistics - % of amount and number of companies</t>
  </si>
  <si>
    <t>% of amount invested</t>
  </si>
  <si>
    <t>Seed</t>
  </si>
  <si>
    <t>Start-up</t>
  </si>
  <si>
    <t>Other early stage</t>
  </si>
  <si>
    <t>Later stage venture</t>
  </si>
  <si>
    <t>Growth capital</t>
  </si>
  <si>
    <t>Turnaround/Rescue</t>
  </si>
  <si>
    <t>Replacement capital</t>
  </si>
  <si>
    <t>Bridge equity financing</t>
  </si>
  <si>
    <t>Refinancing bank debt</t>
  </si>
  <si>
    <t>% of number of companies</t>
  </si>
  <si>
    <t>Figure 16. 2019-2022 - Industry statistics - Amount</t>
  </si>
  <si>
    <t>Amount invested (£m)</t>
  </si>
  <si>
    <t>Figure 17. 2019-2022 - Industry statistics - Number of companies</t>
  </si>
  <si>
    <t>Buyout - Investments by equity bracket</t>
  </si>
  <si>
    <t>Figure 18. 2019-2022 - Industry statistics - Amount and number of companies</t>
  </si>
  <si>
    <t>Equity bracket</t>
  </si>
  <si>
    <t>Small (&lt; £10m)</t>
  </si>
  <si>
    <t>Mid-market (£10m-£100m)</t>
  </si>
  <si>
    <t>Large (£100m-£300m)</t>
  </si>
  <si>
    <t>Mega (&gt; £300m)</t>
  </si>
  <si>
    <t>Large Buyout - Investments by equity bracket</t>
  </si>
  <si>
    <t>Figure 19. 2019-2022 - Industry statistics - Amount and number of companies</t>
  </si>
  <si>
    <t>Lower Large ( £100-£170m)</t>
  </si>
  <si>
    <t xml:space="preserve">Core Large (£170m - £240m ) </t>
  </si>
  <si>
    <t>Upper Large (£240m- £300m)</t>
  </si>
  <si>
    <t>All PE and VC - Investments by sector</t>
  </si>
  <si>
    <t>Figure 20. 2022 - Industry statistics - % of amount and number of companies</t>
  </si>
  <si>
    <t>Sector</t>
  </si>
  <si>
    <t>% of companies invested</t>
  </si>
  <si>
    <t>Agriculture</t>
  </si>
  <si>
    <t>Biotech and healthcare</t>
  </si>
  <si>
    <t>Business products and services</t>
  </si>
  <si>
    <t>Chemicals and materials</t>
  </si>
  <si>
    <t>Construction</t>
  </si>
  <si>
    <t>Consumer goods and services</t>
  </si>
  <si>
    <t>Energy and environment</t>
  </si>
  <si>
    <t>Financial and insurance activities</t>
  </si>
  <si>
    <t>ICT (Communications, computer and electronics)</t>
  </si>
  <si>
    <t>Infrastructure</t>
  </si>
  <si>
    <t>Real estate</t>
  </si>
  <si>
    <t>Transportation</t>
  </si>
  <si>
    <t>Investments by sector</t>
  </si>
  <si>
    <t>Figure 21. 2019-2022 - Industry statistics - Amount</t>
  </si>
  <si>
    <t>All private equity and venture capital</t>
  </si>
  <si>
    <t>Venture capital</t>
  </si>
  <si>
    <t>Business Products and Services</t>
  </si>
  <si>
    <t>Figure 22. 2019-2022 - Industry statistics - Number of companies</t>
  </si>
  <si>
    <t>Investments by stage and quarters</t>
  </si>
  <si>
    <t>Figure 23. 2022 - Industry statistics - Amount</t>
  </si>
  <si>
    <t>Q1</t>
  </si>
  <si>
    <t>Q2</t>
  </si>
  <si>
    <t>Q3</t>
  </si>
  <si>
    <t>Q4</t>
  </si>
  <si>
    <t>Figure 24. 2022 - Industry statistics - Number of companies</t>
  </si>
  <si>
    <t>Note: Some companies receive investments in more than one quarter in each</t>
  </si>
  <si>
    <t>year, meaning that the total number of unique companies receiving investment</t>
  </si>
  <si>
    <t>in the year is less than the sum of the amounts in each quarter.</t>
  </si>
  <si>
    <t>All PE and VC - International investment flows</t>
  </si>
  <si>
    <t>Figure 25. 2022 - Amount</t>
  </si>
  <si>
    <t>UK firms investing into UK portfolio companies</t>
  </si>
  <si>
    <t>UK firms investing into Overseas portfolio companies</t>
  </si>
  <si>
    <t>Overseas firms investing into UK portfolio companies</t>
  </si>
  <si>
    <t>Note: Location of private equity firm relates to its global headquarters</t>
  </si>
  <si>
    <t>Buyout - International investment flows</t>
  </si>
  <si>
    <t>Figure 26. 2022 - Amount</t>
  </si>
  <si>
    <t>Growth - International investment flows</t>
  </si>
  <si>
    <t>Figure 27. 2022 - Amount</t>
  </si>
  <si>
    <t>Venture Capital - International investment flows</t>
  </si>
  <si>
    <t>Figure 28. 2022 - Amount</t>
  </si>
  <si>
    <t>All PE and VC - Investments as a % of GDP</t>
  </si>
  <si>
    <t>Figure 29. 2019-2022 - Market statistics - % of amount</t>
  </si>
  <si>
    <t xml:space="preserve"> % of GDP</t>
  </si>
  <si>
    <t xml:space="preserve">Note: GDP Source - UK Office for National Statistics </t>
  </si>
  <si>
    <t>Note: The percentage values represent UK investment as a proportion of UK GDP</t>
  </si>
  <si>
    <t>All PE and VC - Investments by region</t>
  </si>
  <si>
    <t>Figure 30. 2022 - Market statistics - % of amount</t>
  </si>
  <si>
    <t>Region</t>
  </si>
  <si>
    <t>London</t>
  </si>
  <si>
    <t>South East</t>
  </si>
  <si>
    <t>South West</t>
  </si>
  <si>
    <t>East of England</t>
  </si>
  <si>
    <t>West Midlands</t>
  </si>
  <si>
    <t>East Midlands</t>
  </si>
  <si>
    <t>Yorkshire and The Humber</t>
  </si>
  <si>
    <t>North West</t>
  </si>
  <si>
    <t>North East</t>
  </si>
  <si>
    <t>Scotland</t>
  </si>
  <si>
    <t>Wales</t>
  </si>
  <si>
    <t>Northern Ireland</t>
  </si>
  <si>
    <t>All PE and VC - Investments by region and company size</t>
  </si>
  <si>
    <t>Figure 31. 2022 - Market statistics - % of companies</t>
  </si>
  <si>
    <t>Small and medium-sized enterprise</t>
  </si>
  <si>
    <t>Large enterprise</t>
  </si>
  <si>
    <t>Note: Small and medium sized enterprises are defined as companies with 250 or fewer employees</t>
  </si>
  <si>
    <t>All PE and VC - Regional employment</t>
  </si>
  <si>
    <t>Figure 32. 2022 - Market statistics - Number of employees in UK businesses receiving investment in 2022</t>
  </si>
  <si>
    <t>Number of employees</t>
  </si>
  <si>
    <t>Note: 227  employees are located in Gibraltar and Jersey</t>
  </si>
  <si>
    <t>Note: General Partners are requested to provide employee data as at the date they make an investment into a business. Where this has not been provided, the
BVCA has estimated employment figures from the most recent company accounts. Businesses (and employees) are allocated to a region for illustrative
purposes based on the location of the company headquarters.</t>
  </si>
  <si>
    <t>Investments by stage and regions</t>
  </si>
  <si>
    <t>Figure 33. 2022 - Market statistics - Amount</t>
  </si>
  <si>
    <t>Investment by stage and regions</t>
  </si>
  <si>
    <t>Figure 35. 2022 - Market statistics - Number of companies</t>
  </si>
  <si>
    <t>Figure 36. 2022 - Market statistics - Number of companies</t>
  </si>
  <si>
    <t xml:space="preserve">Divestments at a glance </t>
  </si>
  <si>
    <t>Venture Capital(1)</t>
  </si>
  <si>
    <t>£11.35bn</t>
  </si>
  <si>
    <t>£8.74bn</t>
  </si>
  <si>
    <t>£1.74bn</t>
  </si>
  <si>
    <t>£0.70bn</t>
  </si>
  <si>
    <t>£0.16bn</t>
  </si>
  <si>
    <t>Note: (1) Relates to the initial investment stage of the company</t>
  </si>
  <si>
    <t>Note: The number of companies in initial investment stage categories and their subtotals add up to more than the total number of companies divested from. This is due to some companies receiving more than one investment at different investment stages</t>
  </si>
  <si>
    <t>Note: Please refer to the appendix for further information</t>
  </si>
  <si>
    <t>£6.58bn</t>
  </si>
  <si>
    <t>£4.45bn</t>
  </si>
  <si>
    <t>£1.35bn</t>
  </si>
  <si>
    <t>£0.58bn</t>
  </si>
  <si>
    <t>£0.20bn</t>
  </si>
  <si>
    <t>Figure 38. 2022 - Industry statistics - % total amount divested at cost</t>
  </si>
  <si>
    <t>Method of divestment</t>
  </si>
  <si>
    <t>% of amount divested</t>
  </si>
  <si>
    <t>Sale to another private equity firm</t>
  </si>
  <si>
    <t>Trade sale</t>
  </si>
  <si>
    <t>Other means</t>
  </si>
  <si>
    <t>Repayment of preference shares/ loans or mezzanine</t>
  </si>
  <si>
    <t>Write off</t>
  </si>
  <si>
    <t>Sale to financial institutions</t>
  </si>
  <si>
    <t>Public offering</t>
  </si>
  <si>
    <t>Sale to management</t>
  </si>
  <si>
    <t>Divestments at cost by exit route - Buyout/Growth/Venture Capital</t>
  </si>
  <si>
    <t>Figure 39. 2022 - Industry statistics - % of amount</t>
  </si>
  <si>
    <t>Figure 40. 2022 - Industry statistics - % of number of companies</t>
  </si>
  <si>
    <t>196 companies</t>
  </si>
  <si>
    <t>327 companies</t>
  </si>
  <si>
    <t>188 companies</t>
  </si>
  <si>
    <t>% of companies divested</t>
  </si>
  <si>
    <t>Sale to another private equity and venture capital firm</t>
  </si>
  <si>
    <t>Divestments at cost by exit route</t>
  </si>
  <si>
    <t>Figure 41. 2019-2022 - Industry statistics - Amount at cost</t>
  </si>
  <si>
    <t>Amount divested (£bn)</t>
  </si>
  <si>
    <t>Figure 42. 2019-2022 - Industry statistics - Number of companies</t>
  </si>
  <si>
    <t>Note: The number of companies in some divestment categories and their subtotals add up to more than the total number of companies divested from. This is due to some companies being divested from by more than one method within the year.</t>
  </si>
  <si>
    <t>All PE and VC - Divestments at cost by sector</t>
  </si>
  <si>
    <t>Figure 43. Industry statistics - Amount and number of companies (excluding write off)</t>
  </si>
  <si>
    <t>Divestments at cost by sector - Buyout/Growth/Venture Capital</t>
  </si>
  <si>
    <t>Figure 44. 2022 - Industry statistics - % of amount (excluding write off)</t>
  </si>
  <si>
    <t>Figure 45. 2022 - Industry statistics - % of companies (excluding write off)</t>
  </si>
  <si>
    <t>All PE and VC - Holding period analysis</t>
  </si>
  <si>
    <t>Figure 46. 2022 - Industry statistics - average holding period by initial investment stage</t>
  </si>
  <si>
    <t>Initial stage of investment</t>
  </si>
  <si>
    <t>Holding period</t>
  </si>
  <si>
    <t>Note: Holding period is calculated by comparing the initial investment date to exit date for companies which have been fully exited from fund's portfolio by an investor</t>
  </si>
  <si>
    <t>All PE and VC - Number of exits by type</t>
  </si>
  <si>
    <t>Figure 47. 2022 - Industry statistics - Divestment method - by number of exit transactions</t>
  </si>
  <si>
    <t>Full exit</t>
  </si>
  <si>
    <t>Partial exit</t>
  </si>
  <si>
    <t>Note: A company may have been exited through more than one method in the year, hence a greater number of exit transactions than total companies divested from</t>
  </si>
  <si>
    <t>Note: The exit is related to the fund structure not to the fund manager. An exit from a portfolio company can be partial for one fund and full for another. A company that had</t>
  </si>
  <si>
    <t>both partial and full exit from a given fund in the year is only counted as a full exit.</t>
  </si>
  <si>
    <t>All PE and VC - Divestments at cost by region</t>
  </si>
  <si>
    <t>Figure 48. 2022 - Market statistics - % of amount</t>
  </si>
  <si>
    <r>
      <rPr>
        <b/>
        <sz val="11"/>
        <color theme="0" tint="-0.499984740745262"/>
        <rFont val="Arial"/>
        <family val="2"/>
      </rPr>
      <t xml:space="preserve">Table 1. </t>
    </r>
    <r>
      <rPr>
        <b/>
        <sz val="11"/>
        <color theme="1"/>
        <rFont val="Arial"/>
        <family val="2"/>
      </rPr>
      <t>2022 - Funds raised by source</t>
    </r>
  </si>
  <si>
    <t>Type of source</t>
  </si>
  <si>
    <t xml:space="preserve">Amount raised </t>
  </si>
  <si>
    <t>£m</t>
  </si>
  <si>
    <t>%</t>
  </si>
  <si>
    <t>UK</t>
  </si>
  <si>
    <t>Overseas</t>
  </si>
  <si>
    <t>Unclassified</t>
  </si>
  <si>
    <t>-</t>
  </si>
  <si>
    <t>Private pension funds</t>
  </si>
  <si>
    <t>Public pension funds</t>
  </si>
  <si>
    <t>Private individuals</t>
  </si>
  <si>
    <t>Total UK</t>
  </si>
  <si>
    <t>Total Overseas</t>
  </si>
  <si>
    <t>Total Unclassified</t>
  </si>
  <si>
    <t>Grand total</t>
  </si>
  <si>
    <t>Note: UK includes Bermuda, British Virgin Islands, Cayman Islands, Channel Islands and Isle of Man</t>
  </si>
  <si>
    <t>Note: Private individuals includes GP commitments</t>
  </si>
  <si>
    <r>
      <rPr>
        <b/>
        <sz val="11"/>
        <color theme="0" tint="-0.499984740745262"/>
        <rFont val="Arial"/>
        <family val="2"/>
      </rPr>
      <t>Table 2.a.</t>
    </r>
    <r>
      <rPr>
        <b/>
        <sz val="11"/>
        <color theme="1"/>
        <rFont val="Arial"/>
        <family val="2"/>
      </rPr>
      <t xml:space="preserve"> 2022 - Funds raised by country</t>
    </r>
  </si>
  <si>
    <r>
      <rPr>
        <b/>
        <sz val="11"/>
        <color theme="0" tint="-0.499984740745262"/>
        <rFont val="Arial"/>
        <family val="2"/>
      </rPr>
      <t>Table 2.b.</t>
    </r>
    <r>
      <rPr>
        <b/>
        <sz val="11"/>
        <color theme="1"/>
        <rFont val="Arial"/>
        <family val="2"/>
      </rPr>
      <t xml:space="preserve"> 2021 - Funds raised by country</t>
    </r>
  </si>
  <si>
    <r>
      <rPr>
        <b/>
        <sz val="11"/>
        <color theme="0" tint="-0.499984740745262"/>
        <rFont val="Arial"/>
        <family val="2"/>
      </rPr>
      <t>Table 2.c.</t>
    </r>
    <r>
      <rPr>
        <b/>
        <sz val="11"/>
        <color theme="1"/>
        <rFont val="Arial"/>
        <family val="2"/>
      </rPr>
      <t xml:space="preserve"> 2020 - Funds raised by country</t>
    </r>
  </si>
  <si>
    <t>Country</t>
  </si>
  <si>
    <t>Amount raised</t>
  </si>
  <si>
    <t>UK*</t>
  </si>
  <si>
    <t>Belgium</t>
  </si>
  <si>
    <t>Denmark</t>
  </si>
  <si>
    <t>Finland</t>
  </si>
  <si>
    <t>France</t>
  </si>
  <si>
    <t>Germany</t>
  </si>
  <si>
    <t>Ireland</t>
  </si>
  <si>
    <t>Italy</t>
  </si>
  <si>
    <t>Luxembourg</t>
  </si>
  <si>
    <t>Netherlands</t>
  </si>
  <si>
    <t>Spain</t>
  </si>
  <si>
    <t>Sweden</t>
  </si>
  <si>
    <t>Switzerland</t>
  </si>
  <si>
    <t>United States</t>
  </si>
  <si>
    <t>Canada</t>
  </si>
  <si>
    <t>Bahamas</t>
  </si>
  <si>
    <t>Barbados</t>
  </si>
  <si>
    <r>
      <rPr>
        <b/>
        <sz val="11"/>
        <color theme="0" tint="-0.499984740745262"/>
        <rFont val="Arial"/>
        <family val="2"/>
      </rPr>
      <t>Table 3a</t>
    </r>
    <r>
      <rPr>
        <sz val="11"/>
        <color theme="1"/>
        <rFont val="Arial"/>
        <family val="2"/>
      </rPr>
      <t xml:space="preserve">. </t>
    </r>
    <r>
      <rPr>
        <b/>
        <sz val="11"/>
        <color theme="1"/>
        <rFont val="Arial"/>
        <family val="2"/>
      </rPr>
      <t>Industry statistics</t>
    </r>
    <r>
      <rPr>
        <sz val="11"/>
        <color theme="1"/>
        <rFont val="Arial"/>
        <family val="2"/>
      </rPr>
      <t xml:space="preserve"> - </t>
    </r>
    <r>
      <rPr>
        <b/>
        <sz val="11"/>
        <color theme="1"/>
        <rFont val="Arial"/>
        <family val="2"/>
      </rPr>
      <t>Investment by country</t>
    </r>
  </si>
  <si>
    <t>% of companies</t>
  </si>
  <si>
    <t>% amount invested</t>
  </si>
  <si>
    <t>US</t>
  </si>
  <si>
    <t>Europe</t>
  </si>
  <si>
    <t>Rest of the world</t>
  </si>
  <si>
    <r>
      <rPr>
        <b/>
        <sz val="11"/>
        <color theme="0" tint="-0.499984740745262"/>
        <rFont val="Arial"/>
        <family val="2"/>
      </rPr>
      <t>Table 3b</t>
    </r>
    <r>
      <rPr>
        <b/>
        <sz val="11"/>
        <rFont val="Arial"/>
        <family val="2"/>
      </rPr>
      <t>.</t>
    </r>
    <r>
      <rPr>
        <sz val="11"/>
        <color theme="1"/>
        <rFont val="Arial"/>
        <family val="2"/>
      </rPr>
      <t xml:space="preserve"> </t>
    </r>
    <r>
      <rPr>
        <b/>
        <sz val="11"/>
        <color theme="1"/>
        <rFont val="Arial"/>
        <family val="2"/>
      </rPr>
      <t>Industry statistics</t>
    </r>
    <r>
      <rPr>
        <b/>
        <sz val="11"/>
        <rFont val="Arial"/>
        <family val="2"/>
      </rPr>
      <t xml:space="preserve"> -</t>
    </r>
    <r>
      <rPr>
        <sz val="11"/>
        <color theme="1"/>
        <rFont val="Arial"/>
        <family val="2"/>
      </rPr>
      <t xml:space="preserve"> </t>
    </r>
    <r>
      <rPr>
        <b/>
        <sz val="11"/>
        <color theme="1"/>
        <rFont val="Arial"/>
        <family val="2"/>
      </rPr>
      <t>2022 Quarterly investment by country</t>
    </r>
  </si>
  <si>
    <t>Note: The number of companies in some quarters and their subtotals add up to more than the total number of companies invested in. This is due to some companies receiving more than one investment within the year at different quarters.</t>
  </si>
  <si>
    <r>
      <rPr>
        <b/>
        <sz val="11"/>
        <color theme="0" tint="-0.499984740745262"/>
        <rFont val="Arial"/>
        <family val="2"/>
      </rPr>
      <t>Table 4.</t>
    </r>
    <r>
      <rPr>
        <sz val="11"/>
        <color theme="1"/>
        <rFont val="Arial"/>
        <family val="2"/>
      </rPr>
      <t xml:space="preserve"> </t>
    </r>
    <r>
      <rPr>
        <b/>
        <sz val="11"/>
        <color theme="1"/>
        <rFont val="Arial"/>
        <family val="2"/>
      </rPr>
      <t>Industry statistics - Overseas investment by investment stage</t>
    </r>
  </si>
  <si>
    <t>Investment  stage</t>
  </si>
  <si>
    <t>Total venture capital</t>
  </si>
  <si>
    <t>Total growth capital</t>
  </si>
  <si>
    <t>MBO/MBI</t>
  </si>
  <si>
    <t>Secondary buyout</t>
  </si>
  <si>
    <t>PIPE</t>
  </si>
  <si>
    <t>Public to private</t>
  </si>
  <si>
    <t>Add-on/bolt-on/build-up acquisition</t>
  </si>
  <si>
    <t>Total buyout</t>
  </si>
  <si>
    <t>Rescue/turnaround</t>
  </si>
  <si>
    <t>Total other stages</t>
  </si>
  <si>
    <t xml:space="preserve">Note : The number of companies in some investment stage categories and their subtotals add up to more than the total number of companies invested in. This is due to some companies receiving more than one investment within the year at different investment stages. </t>
  </si>
  <si>
    <t>Note : Some investment stages have been amalgamated where there are instances of single deals, in order to preserve confidentiality.</t>
  </si>
  <si>
    <r>
      <rPr>
        <b/>
        <sz val="11"/>
        <color theme="0" tint="-0.499984740745262"/>
        <rFont val="Arial"/>
        <family val="2"/>
      </rPr>
      <t>Table 5</t>
    </r>
    <r>
      <rPr>
        <sz val="11"/>
        <color theme="0" tint="-0.499984740745262"/>
        <rFont val="Arial"/>
        <family val="2"/>
      </rPr>
      <t>.</t>
    </r>
    <r>
      <rPr>
        <sz val="11"/>
        <color theme="1"/>
        <rFont val="Arial"/>
        <family val="2"/>
      </rPr>
      <t xml:space="preserve"> </t>
    </r>
    <r>
      <rPr>
        <b/>
        <sz val="11"/>
        <color theme="1"/>
        <rFont val="Arial"/>
        <family val="2"/>
      </rPr>
      <t>Market Statistics - UK investment by investment stage</t>
    </r>
  </si>
  <si>
    <r>
      <rPr>
        <b/>
        <sz val="11"/>
        <color theme="0" tint="-0.499984740745262"/>
        <rFont val="Arial"/>
        <family val="2"/>
      </rPr>
      <t>Table 6.</t>
    </r>
    <r>
      <rPr>
        <b/>
        <sz val="11"/>
        <color theme="1"/>
        <rFont val="Arial"/>
        <family val="2"/>
      </rPr>
      <t xml:space="preserve"> 2022</t>
    </r>
    <r>
      <rPr>
        <sz val="11"/>
        <color theme="1"/>
        <rFont val="Arial"/>
        <family val="2"/>
      </rPr>
      <t xml:space="preserve"> - </t>
    </r>
    <r>
      <rPr>
        <b/>
        <sz val="11"/>
        <color theme="1"/>
        <rFont val="Arial"/>
        <family val="2"/>
      </rPr>
      <t>Market statistics - MBOs/MBIs by investment size (UK)</t>
    </r>
  </si>
  <si>
    <t>Size</t>
  </si>
  <si>
    <t>Amount invested</t>
  </si>
  <si>
    <t xml:space="preserve">Number </t>
  </si>
  <si>
    <t>Small (&lt;£10m)</t>
  </si>
  <si>
    <t>Mid-sized (£10m - £100m)</t>
  </si>
  <si>
    <t>Large (£100m - £300m)</t>
  </si>
  <si>
    <t>Mega (&gt;£300m)</t>
  </si>
  <si>
    <t>Note : Size bandings are based on the amount of equity invested by private equity and venture capital firms in the database, not the total transaction size.</t>
  </si>
  <si>
    <r>
      <rPr>
        <b/>
        <sz val="11"/>
        <color theme="0" tint="-0.499984740745262"/>
        <rFont val="Arial"/>
        <family val="2"/>
      </rPr>
      <t>Table 7.</t>
    </r>
    <r>
      <rPr>
        <b/>
        <sz val="11"/>
        <color theme="1"/>
        <rFont val="Arial"/>
        <family val="2"/>
      </rPr>
      <t xml:space="preserve"> Market statistics - Average amount invested by stage (UK)</t>
    </r>
  </si>
  <si>
    <t>Amount invested, £000s</t>
  </si>
  <si>
    <t>Note: Some investment stages have been amalgamated where there are instances of single deals, in order to preserve confidentiality.</t>
  </si>
  <si>
    <r>
      <rPr>
        <b/>
        <sz val="11"/>
        <color theme="2" tint="-0.499984740745262"/>
        <rFont val="Arial"/>
        <family val="2"/>
      </rPr>
      <t>Table 8</t>
    </r>
    <r>
      <rPr>
        <sz val="11"/>
        <color theme="5" tint="-0.249977111117893"/>
        <rFont val="Arial"/>
        <family val="2"/>
      </rPr>
      <t>.</t>
    </r>
    <r>
      <rPr>
        <b/>
        <sz val="11"/>
        <color theme="5" tint="-0.249977111117893"/>
        <rFont val="Arial"/>
        <family val="2"/>
      </rPr>
      <t xml:space="preserve"> </t>
    </r>
    <r>
      <rPr>
        <b/>
        <sz val="11"/>
        <rFont val="Arial"/>
        <family val="2"/>
      </rPr>
      <t>Market statistics</t>
    </r>
    <r>
      <rPr>
        <b/>
        <sz val="11"/>
        <color theme="5" tint="-0.249977111117893"/>
        <rFont val="Arial"/>
        <family val="2"/>
      </rPr>
      <t xml:space="preserve"> </t>
    </r>
    <r>
      <rPr>
        <b/>
        <sz val="11"/>
        <rFont val="Arial"/>
        <family val="2"/>
      </rPr>
      <t>-</t>
    </r>
    <r>
      <rPr>
        <b/>
        <sz val="11"/>
        <color theme="5" tint="-0.249977111117893"/>
        <rFont val="Arial"/>
        <family val="2"/>
      </rPr>
      <t xml:space="preserve"> </t>
    </r>
    <r>
      <rPr>
        <b/>
        <sz val="11"/>
        <rFont val="Arial"/>
        <family val="2"/>
      </rPr>
      <t>Investment by industry sector (UK)</t>
    </r>
  </si>
  <si>
    <t>Industry sector</t>
  </si>
  <si>
    <t>Unknown</t>
  </si>
  <si>
    <r>
      <rPr>
        <b/>
        <sz val="11"/>
        <color theme="0" tint="-0.499984740745262"/>
        <rFont val="Arial"/>
        <family val="2"/>
      </rPr>
      <t>Table 9.</t>
    </r>
    <r>
      <rPr>
        <b/>
        <sz val="11"/>
        <rFont val="Arial"/>
        <family val="2"/>
      </rPr>
      <t xml:space="preserve"> Market statistics -</t>
    </r>
    <r>
      <rPr>
        <b/>
        <sz val="11"/>
        <color theme="0" tint="-0.499984740745262"/>
        <rFont val="Arial"/>
        <family val="2"/>
      </rPr>
      <t xml:space="preserve"> </t>
    </r>
    <r>
      <rPr>
        <b/>
        <sz val="11"/>
        <rFont val="Arial"/>
        <family val="2"/>
      </rPr>
      <t>Investment by region (UK)</t>
    </r>
  </si>
  <si>
    <t>Regions</t>
  </si>
  <si>
    <t>Note: (1) Channel Islands, Isle of Man, Gibraltar, Bermuda and British Virgin Islands</t>
  </si>
  <si>
    <r>
      <rPr>
        <b/>
        <sz val="11"/>
        <color theme="0" tint="-0.499984740745262"/>
        <rFont val="Arial"/>
        <family val="2"/>
      </rPr>
      <t>Table 10.</t>
    </r>
    <r>
      <rPr>
        <b/>
        <sz val="11"/>
        <color theme="1"/>
        <rFont val="Arial"/>
        <family val="2"/>
      </rPr>
      <t xml:space="preserve"> Market statistics - Investment stage analysis by region (UK) - Number of companies</t>
    </r>
  </si>
  <si>
    <t>Other stages</t>
  </si>
  <si>
    <t>Number</t>
  </si>
  <si>
    <t>Note: (1) Other includes Channel Islands and Isle of Man</t>
  </si>
  <si>
    <t xml:space="preserve">Note: The number of companies in some investment stage categories and their subtotals add up to more than the total number of companies invested in. This is due to some companies receiving more than one investment within the year at different investment stages. </t>
  </si>
  <si>
    <t>Note: Some regions have been amalgamated where there are instances of single deals, in order to preserve confidentiality.</t>
  </si>
  <si>
    <r>
      <t>Table 11.</t>
    </r>
    <r>
      <rPr>
        <b/>
        <sz val="11"/>
        <rFont val="Arial"/>
        <family val="2"/>
      </rPr>
      <t xml:space="preserve"> Market statistics</t>
    </r>
    <r>
      <rPr>
        <b/>
        <sz val="11"/>
        <color theme="0" tint="-0.499984740745262"/>
        <rFont val="Arial"/>
        <family val="2"/>
      </rPr>
      <t xml:space="preserve"> - </t>
    </r>
    <r>
      <rPr>
        <b/>
        <sz val="11"/>
        <rFont val="Arial"/>
        <family val="2"/>
      </rPr>
      <t xml:space="preserve">Investment stage analysis by region (UK) - Amount invested </t>
    </r>
  </si>
  <si>
    <t>Amount (£m)</t>
  </si>
  <si>
    <r>
      <rPr>
        <b/>
        <sz val="11"/>
        <color theme="0" tint="-0.499984740745262"/>
        <rFont val="Arial"/>
        <family val="2"/>
      </rPr>
      <t>Table 12</t>
    </r>
    <r>
      <rPr>
        <sz val="11"/>
        <color theme="0" tint="-0.499984740745262"/>
        <rFont val="Arial"/>
        <family val="2"/>
      </rPr>
      <t>.</t>
    </r>
    <r>
      <rPr>
        <sz val="11"/>
        <color theme="1"/>
        <rFont val="Arial"/>
        <family val="2"/>
      </rPr>
      <t xml:space="preserve"> </t>
    </r>
    <r>
      <rPr>
        <b/>
        <sz val="11"/>
        <color theme="1"/>
        <rFont val="Arial"/>
        <family val="2"/>
      </rPr>
      <t>2022 - Market statistics - Industry sector analysis by region (UK) - Number of companies</t>
    </r>
  </si>
  <si>
    <t>Note: Some regions have been amalgamated where there are instances of single deals, in order to preserve confidentiality</t>
  </si>
  <si>
    <r>
      <rPr>
        <b/>
        <sz val="11"/>
        <color theme="0" tint="-0.499984740745262"/>
        <rFont val="Arial"/>
        <family val="2"/>
      </rPr>
      <t>Table 13</t>
    </r>
    <r>
      <rPr>
        <b/>
        <sz val="11"/>
        <color theme="1"/>
        <rFont val="Arial"/>
        <family val="2"/>
      </rPr>
      <t>. 2022 Market statistics - Industry sector analysis by region (UK) - Amount invested</t>
    </r>
  </si>
  <si>
    <r>
      <rPr>
        <b/>
        <sz val="11"/>
        <color theme="2" tint="-0.499984740745262"/>
        <rFont val="Arial"/>
        <family val="2"/>
      </rPr>
      <t>Table 14</t>
    </r>
    <r>
      <rPr>
        <b/>
        <sz val="11"/>
        <color theme="1"/>
        <rFont val="Arial"/>
        <family val="2"/>
      </rPr>
      <t>. Market statistics - Divestments at cost by exit route</t>
    </r>
  </si>
  <si>
    <t>Type of divestment</t>
  </si>
  <si>
    <t xml:space="preserve">Amount divested </t>
  </si>
  <si>
    <t>Number of divestments</t>
  </si>
  <si>
    <t>% of number of divestments</t>
  </si>
  <si>
    <t xml:space="preserve">Note: The number of companies in some divestment categories and their subtotals add up to more than the total number of companies divested from. This is due to some companies being divested from by more than one method within the year. </t>
  </si>
  <si>
    <r>
      <rPr>
        <b/>
        <sz val="11"/>
        <color theme="2" tint="-0.499984740745262"/>
        <rFont val="Arial"/>
        <family val="2"/>
      </rPr>
      <t>Table 15</t>
    </r>
    <r>
      <rPr>
        <b/>
        <sz val="11"/>
        <color theme="1"/>
        <rFont val="Arial"/>
        <family val="2"/>
      </rPr>
      <t>. Market statistics - Divestments at cost by sector</t>
    </r>
  </si>
  <si>
    <t>The data in this report was collected from BVCA members on their activities throughout 2022, supplemented by data from third party sources. Please see the full report (available on our website) for details of the methodology used in collecting and aggregating the data.</t>
  </si>
  <si>
    <t>£15.00bn</t>
  </si>
  <si>
    <t>Note: £9.11bn was invested by overseas firms into overseas portfolio companies.</t>
  </si>
  <si>
    <t>£11.43bn</t>
  </si>
  <si>
    <t>Note: £5.06bn was invested by overseas firms into overseas portfolio companies.</t>
  </si>
  <si>
    <t>£1.69bn</t>
  </si>
  <si>
    <t>Note: £2.52bn was invested by overseas firms into overseas portfolio companies.</t>
  </si>
  <si>
    <t>£15.99bn</t>
  </si>
  <si>
    <t>£11.52bn</t>
  </si>
  <si>
    <t>£11.15bn</t>
  </si>
  <si>
    <t>£7.43bn</t>
  </si>
  <si>
    <t>£2.91bn</t>
  </si>
  <si>
    <t>£2.33bn</t>
  </si>
  <si>
    <t>£1.72bn</t>
  </si>
  <si>
    <t>£1.68bn</t>
  </si>
  <si>
    <t>£1.66bn</t>
  </si>
  <si>
    <t>Figure 13a. 2022 - Industry statistics - Investments summary</t>
  </si>
  <si>
    <t>Figure 13b. 2022 - Market statistics - Investments summary</t>
  </si>
  <si>
    <t>Figure 14a. 2019-2022 – Industry statistics – Amount &amp; number of companies</t>
  </si>
  <si>
    <t>Figure 14b. 2019-2022 – Market statistics – Amount &amp; number of companies</t>
  </si>
  <si>
    <t>Note: Investments into UK companies represent market statistics while investments into Overseas companies represent industry statistics.</t>
  </si>
  <si>
    <t>Note: £1.31bn was invested by overseas firms into overseas portfolio companies</t>
  </si>
  <si>
    <t>Figure 34. 2022 - Market statistics - Amount</t>
  </si>
  <si>
    <t>Figure 37a. 2022 - Industry statistics - Divestments summary</t>
  </si>
  <si>
    <t>Figure 37b. 2022 - Markets statistics - Divestments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</si>
</sst>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00"/>
    <numFmt numFmtId="166" formatCode="0.0000"/>
    <numFmt numFmtId="167" formatCode="#,##0.0"/>
    <numFmt numFmtId="168" formatCode="0.0%"/>
    <numFmt numFmtId="169" formatCode="0.0"/>
    <numFmt numFmtId="170" formatCode="#,##0_);\(#,##0\);@_)"/>
    <numFmt numFmtId="171" formatCode="mmmm\ yyyy"/>
  </numFmts>
  <fonts count="59" x14ac:knownFonts="1">
    <font>
      <sz val="11"/>
      <color theme="1"/>
      <name val="Calibri"/>
      <family val="2"/>
      <scheme val="minor"/>
    </font>
    <font>
      <b/>
      <sz val="11"/>
      <color theme="1"/>
      <name val="Calibri"/>
      <family val="2"/>
      <scheme val="minor"/>
    </font>
    <font>
      <sz val="11"/>
      <color theme="1"/>
      <name val="Calibri"/>
      <family val="2"/>
      <scheme val="minor"/>
    </font>
    <font>
      <b/>
      <i/>
      <sz val="11"/>
      <color theme="0"/>
      <name val="Calibri"/>
      <family val="2"/>
      <scheme val="minor"/>
    </font>
    <font>
      <b/>
      <u/>
      <sz val="11"/>
      <color theme="1"/>
      <name val="Calibri"/>
      <family val="2"/>
      <scheme val="minor"/>
    </font>
    <font>
      <sz val="11"/>
      <color rgb="FF4FACDB"/>
      <name val="Calibri"/>
      <family val="2"/>
      <scheme val="minor"/>
    </font>
    <font>
      <u/>
      <sz val="11"/>
      <color theme="10"/>
      <name val="Calibri"/>
      <family val="2"/>
      <scheme val="minor"/>
    </font>
    <font>
      <sz val="12"/>
      <color theme="1"/>
      <name val="Calibri"/>
      <family val="2"/>
      <scheme val="minor"/>
    </font>
    <font>
      <b/>
      <sz val="18"/>
      <name val="Arial"/>
      <family val="2"/>
    </font>
    <font>
      <sz val="11"/>
      <color theme="1"/>
      <name val="Arial"/>
      <family val="2"/>
    </font>
    <font>
      <sz val="12"/>
      <color theme="1"/>
      <name val="Arial"/>
      <family val="2"/>
    </font>
    <font>
      <b/>
      <sz val="12"/>
      <color theme="1"/>
      <name val="Arial"/>
      <family val="2"/>
    </font>
    <font>
      <b/>
      <sz val="14"/>
      <name val="Arial"/>
      <family val="2"/>
    </font>
    <font>
      <sz val="14"/>
      <name val="Arial"/>
      <family val="2"/>
    </font>
    <font>
      <b/>
      <sz val="14"/>
      <color rgb="FF5A4696"/>
      <name val="Arial"/>
      <family val="2"/>
    </font>
    <font>
      <b/>
      <sz val="14"/>
      <color rgb="FF8A2B80"/>
      <name val="Arial"/>
      <family val="2"/>
    </font>
    <font>
      <b/>
      <sz val="14"/>
      <color rgb="FF4FACDB"/>
      <name val="Arial"/>
      <family val="2"/>
    </font>
    <font>
      <u/>
      <sz val="11"/>
      <color theme="10"/>
      <name val="Arial"/>
      <family val="2"/>
    </font>
    <font>
      <u/>
      <sz val="11"/>
      <color theme="1"/>
      <name val="Arial"/>
      <family val="2"/>
    </font>
    <font>
      <b/>
      <sz val="18"/>
      <color rgb="FF5A4696"/>
      <name val="Arial"/>
      <family val="2"/>
    </font>
    <font>
      <b/>
      <sz val="11"/>
      <color theme="0"/>
      <name val="Arial"/>
      <family val="2"/>
    </font>
    <font>
      <b/>
      <sz val="11"/>
      <color theme="1"/>
      <name val="Arial"/>
      <family val="2"/>
    </font>
    <font>
      <b/>
      <sz val="18"/>
      <color rgb="FF808000"/>
      <name val="Arial"/>
      <family val="2"/>
    </font>
    <font>
      <sz val="11"/>
      <name val="Arial"/>
      <family val="2"/>
    </font>
    <font>
      <b/>
      <sz val="18"/>
      <color rgb="FF8A2B80"/>
      <name val="Arial"/>
      <family val="2"/>
    </font>
    <font>
      <b/>
      <sz val="18"/>
      <color theme="9"/>
      <name val="Arial"/>
      <family val="2"/>
    </font>
    <font>
      <b/>
      <sz val="11"/>
      <name val="Arial"/>
      <family val="2"/>
    </font>
    <font>
      <b/>
      <sz val="18"/>
      <color theme="5" tint="-0.249977111117893"/>
      <name val="Arial"/>
      <family val="2"/>
    </font>
    <font>
      <b/>
      <sz val="14"/>
      <color theme="1"/>
      <name val="Arial"/>
      <family val="2"/>
    </font>
    <font>
      <b/>
      <sz val="14"/>
      <color rgb="FFFF0000"/>
      <name val="Arial"/>
      <family val="2"/>
    </font>
    <font>
      <b/>
      <i/>
      <sz val="11"/>
      <color theme="0"/>
      <name val="Arial"/>
      <family val="2"/>
    </font>
    <font>
      <b/>
      <sz val="18"/>
      <color rgb="FF4FACDB"/>
      <name val="Arial"/>
      <family val="2"/>
    </font>
    <font>
      <b/>
      <sz val="14"/>
      <color theme="8" tint="-0.249977111117893"/>
      <name val="Arial"/>
      <family val="2"/>
    </font>
    <font>
      <b/>
      <sz val="18"/>
      <color theme="0" tint="-0.499984740745262"/>
      <name val="Arial"/>
      <family val="2"/>
    </font>
    <font>
      <b/>
      <sz val="16"/>
      <color theme="8" tint="-0.249977111117893"/>
      <name val="Arial"/>
      <family val="2"/>
    </font>
    <font>
      <b/>
      <sz val="16"/>
      <color rgb="FF7030A0"/>
      <name val="Arial"/>
      <family val="2"/>
    </font>
    <font>
      <b/>
      <sz val="20"/>
      <color rgb="FF5A4696"/>
      <name val="Arial"/>
      <family val="2"/>
    </font>
    <font>
      <b/>
      <sz val="11"/>
      <color theme="0" tint="-0.499984740745262"/>
      <name val="Arial"/>
      <family val="2"/>
    </font>
    <font>
      <b/>
      <sz val="11"/>
      <color rgb="FFFFFFFF"/>
      <name val="Arial"/>
      <family val="2"/>
    </font>
    <font>
      <b/>
      <sz val="11"/>
      <color rgb="FF000000"/>
      <name val="Arial"/>
      <family val="2"/>
    </font>
    <font>
      <b/>
      <sz val="11"/>
      <color theme="0" tint="-0.34998626667073579"/>
      <name val="Arial"/>
      <family val="2"/>
    </font>
    <font>
      <sz val="11"/>
      <color theme="0"/>
      <name val="Arial"/>
      <family val="2"/>
    </font>
    <font>
      <sz val="11"/>
      <color rgb="FF000000"/>
      <name val="Arial"/>
      <family val="2"/>
    </font>
    <font>
      <b/>
      <sz val="20"/>
      <color theme="9"/>
      <name val="Arial"/>
      <family val="2"/>
    </font>
    <font>
      <b/>
      <sz val="20"/>
      <color rgb="FF8A2B80"/>
      <name val="Arial"/>
      <family val="2"/>
    </font>
    <font>
      <b/>
      <sz val="11"/>
      <color theme="2" tint="-9.9978637043366805E-2"/>
      <name val="Arial"/>
      <family val="2"/>
    </font>
    <font>
      <sz val="11"/>
      <color theme="0" tint="-0.499984740745262"/>
      <name val="Arial"/>
      <family val="2"/>
    </font>
    <font>
      <b/>
      <sz val="11"/>
      <color theme="2" tint="-0.749992370372631"/>
      <name val="Arial"/>
      <family val="2"/>
    </font>
    <font>
      <sz val="11"/>
      <color theme="5" tint="-0.249977111117893"/>
      <name val="Arial"/>
      <family val="2"/>
    </font>
    <font>
      <b/>
      <sz val="11"/>
      <color theme="2" tint="-0.499984740745262"/>
      <name val="Arial"/>
      <family val="2"/>
    </font>
    <font>
      <b/>
      <sz val="11"/>
      <color theme="5" tint="-0.249977111117893"/>
      <name val="Arial"/>
      <family val="2"/>
    </font>
    <font>
      <b/>
      <sz val="10"/>
      <color theme="2" tint="-0.749992370372631"/>
      <name val="Arial"/>
      <family val="2"/>
    </font>
    <font>
      <b/>
      <sz val="11"/>
      <color theme="1" tint="0.14999847407452621"/>
      <name val="Arial"/>
      <family val="2"/>
    </font>
    <font>
      <b/>
      <sz val="20"/>
      <color rgb="FF4FACDB"/>
      <name val="Arial"/>
      <family val="2"/>
    </font>
    <font>
      <sz val="11"/>
      <color rgb="FF000000"/>
      <name val="Calibri"/>
      <family val="2"/>
    </font>
    <font>
      <b/>
      <sz val="11"/>
      <color rgb="FFFF0000"/>
      <name val="Calibri"/>
      <family val="2"/>
      <scheme val="minor"/>
    </font>
    <font>
      <sz val="11"/>
      <name val="Calibri"/>
      <family val="2"/>
    </font>
    <font>
      <sz val="11"/>
      <color theme="1"/>
      <name val="Arial"/>
      <family val="2"/>
    </font>
    <font>
      <sz val="12"/>
      <color rgb="FF00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rgb="FF5A4696"/>
        <bgColor indexed="64"/>
      </patternFill>
    </fill>
    <fill>
      <patternFill patternType="solid">
        <fgColor rgb="FF8A2B80"/>
        <bgColor indexed="64"/>
      </patternFill>
    </fill>
    <fill>
      <patternFill patternType="solid">
        <fgColor rgb="FF4FACDB"/>
        <bgColor indexed="64"/>
      </patternFill>
    </fill>
    <fill>
      <patternFill patternType="solid">
        <fgColor rgb="FF5A4696"/>
        <bgColor rgb="FF000000"/>
      </patternFill>
    </fill>
    <fill>
      <patternFill patternType="solid">
        <fgColor rgb="FF7D6ABA"/>
        <bgColor rgb="FF000000"/>
      </patternFill>
    </fill>
    <fill>
      <patternFill patternType="solid">
        <fgColor rgb="FF8A2B80"/>
        <bgColor theme="4" tint="0.79998168889431442"/>
      </patternFill>
    </fill>
    <fill>
      <patternFill patternType="solid">
        <fgColor rgb="FF8670C3"/>
        <bgColor rgb="FF000000"/>
      </patternFill>
    </fill>
    <fill>
      <patternFill patternType="solid">
        <fgColor rgb="FFAA71A4"/>
        <bgColor indexed="64"/>
      </patternFill>
    </fill>
    <fill>
      <patternFill patternType="solid">
        <fgColor rgb="FFFFFFFF"/>
        <bgColor indexed="64"/>
      </patternFill>
    </fill>
    <fill>
      <patternFill patternType="solid">
        <fgColor rgb="FF8A2B80"/>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bottom style="thin">
        <color rgb="FF9BC2E6"/>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diagonal/>
    </border>
    <border>
      <left/>
      <right style="thin">
        <color indexed="64"/>
      </right>
      <top style="thin">
        <color indexed="64"/>
      </top>
      <bottom style="thin">
        <color theme="4" tint="0.39997558519241921"/>
      </bottom>
      <diagonal/>
    </border>
    <border>
      <left/>
      <right/>
      <top style="thin">
        <color theme="4" tint="0.3999755851924192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56" fillId="0" borderId="0"/>
  </cellStyleXfs>
  <cellXfs count="375">
    <xf numFmtId="0" fontId="0" fillId="0" borderId="0" xfId="0"/>
    <xf numFmtId="0" fontId="1" fillId="0" borderId="0" xfId="0" applyFont="1"/>
    <xf numFmtId="0" fontId="0" fillId="0" borderId="0" xfId="0" applyAlignment="1">
      <alignment horizontal="left"/>
    </xf>
    <xf numFmtId="9" fontId="0" fillId="0" borderId="0" xfId="0" applyNumberFormat="1"/>
    <xf numFmtId="10" fontId="0" fillId="0" borderId="0" xfId="0" applyNumberFormat="1"/>
    <xf numFmtId="1" fontId="0" fillId="0" borderId="0" xfId="0" applyNumberFormat="1"/>
    <xf numFmtId="4" fontId="0" fillId="0" borderId="0" xfId="0" applyNumberFormat="1"/>
    <xf numFmtId="2" fontId="0" fillId="0" borderId="0" xfId="0" applyNumberFormat="1"/>
    <xf numFmtId="0" fontId="3" fillId="0" borderId="0" xfId="0" applyFont="1"/>
    <xf numFmtId="0" fontId="3" fillId="0" borderId="0" xfId="0" applyFont="1" applyAlignment="1">
      <alignment horizontal="left"/>
    </xf>
    <xf numFmtId="9" fontId="0" fillId="0" borderId="0" xfId="2" applyFont="1"/>
    <xf numFmtId="3" fontId="0" fillId="0" borderId="0" xfId="0" applyNumberFormat="1"/>
    <xf numFmtId="0" fontId="4" fillId="0" borderId="0" xfId="0" applyFont="1"/>
    <xf numFmtId="0" fontId="5" fillId="0" borderId="0" xfId="0" applyFont="1"/>
    <xf numFmtId="0" fontId="7" fillId="0" borderId="0" xfId="0" applyFont="1"/>
    <xf numFmtId="0" fontId="8" fillId="0" borderId="0" xfId="0" applyFont="1"/>
    <xf numFmtId="0" fontId="9" fillId="0" borderId="0" xfId="0" applyFont="1"/>
    <xf numFmtId="171" fontId="10" fillId="0" borderId="0" xfId="0" applyNumberFormat="1" applyFont="1" applyAlignment="1">
      <alignment horizontal="left"/>
    </xf>
    <xf numFmtId="0" fontId="11" fillId="0" borderId="0" xfId="0" applyFont="1"/>
    <xf numFmtId="0" fontId="10"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3" applyFont="1"/>
    <xf numFmtId="0" fontId="17" fillId="0" borderId="0" xfId="3" applyFont="1" applyAlignment="1">
      <alignment horizontal="center" vertical="center"/>
    </xf>
    <xf numFmtId="0" fontId="18" fillId="0" borderId="0" xfId="0" applyFont="1" applyAlignment="1">
      <alignment horizontal="center" vertical="center"/>
    </xf>
    <xf numFmtId="0" fontId="19" fillId="0" borderId="0" xfId="0" applyFont="1"/>
    <xf numFmtId="0" fontId="20" fillId="3" borderId="0" xfId="0" applyFont="1" applyFill="1" applyAlignment="1">
      <alignment horizontal="left"/>
    </xf>
    <xf numFmtId="0" fontId="20" fillId="3" borderId="0" xfId="0" applyFont="1" applyFill="1" applyAlignment="1">
      <alignment horizontal="center"/>
    </xf>
    <xf numFmtId="164" fontId="9" fillId="0" borderId="0" xfId="1" applyNumberFormat="1" applyFont="1" applyBorder="1" applyAlignment="1">
      <alignment horizontal="center"/>
    </xf>
    <xf numFmtId="165" fontId="9" fillId="0" borderId="0" xfId="0" applyNumberFormat="1" applyFont="1" applyAlignment="1">
      <alignment horizontal="center"/>
    </xf>
    <xf numFmtId="0" fontId="9" fillId="2" borderId="0" xfId="1" applyNumberFormat="1" applyFont="1" applyFill="1" applyAlignment="1">
      <alignment horizontal="center"/>
    </xf>
    <xf numFmtId="166" fontId="9" fillId="0" borderId="0" xfId="0" applyNumberFormat="1" applyFont="1"/>
    <xf numFmtId="0" fontId="9" fillId="0" borderId="0" xfId="0" applyFont="1" applyAlignment="1">
      <alignment horizontal="center"/>
    </xf>
    <xf numFmtId="0" fontId="20" fillId="3" borderId="1" xfId="0" applyFont="1" applyFill="1" applyBorder="1"/>
    <xf numFmtId="0" fontId="20" fillId="3" borderId="1" xfId="0" applyFont="1" applyFill="1" applyBorder="1" applyAlignment="1">
      <alignment horizontal="center"/>
    </xf>
    <xf numFmtId="0" fontId="9" fillId="0" borderId="1" xfId="0" applyFont="1" applyBorder="1"/>
    <xf numFmtId="0" fontId="9" fillId="0" borderId="1" xfId="0" applyFont="1" applyBorder="1" applyAlignment="1">
      <alignment horizontal="center"/>
    </xf>
    <xf numFmtId="0" fontId="21" fillId="0" borderId="1" xfId="0" applyFont="1" applyBorder="1"/>
    <xf numFmtId="0" fontId="21" fillId="0" borderId="1" xfId="0" applyFont="1" applyBorder="1" applyAlignment="1">
      <alignment horizontal="center"/>
    </xf>
    <xf numFmtId="0" fontId="22" fillId="0" borderId="0" xfId="0" applyFont="1"/>
    <xf numFmtId="0" fontId="20" fillId="3" borderId="1" xfId="0" applyFont="1" applyFill="1" applyBorder="1" applyAlignment="1">
      <alignment horizontal="left"/>
    </xf>
    <xf numFmtId="4" fontId="9" fillId="0" borderId="1" xfId="0" applyNumberFormat="1" applyFont="1" applyBorder="1" applyAlignment="1">
      <alignment horizontal="center"/>
    </xf>
    <xf numFmtId="0" fontId="20" fillId="3" borderId="2" xfId="0" applyFont="1" applyFill="1" applyBorder="1" applyAlignment="1">
      <alignment horizontal="left"/>
    </xf>
    <xf numFmtId="0" fontId="20" fillId="3" borderId="2" xfId="0" applyFont="1" applyFill="1" applyBorder="1" applyAlignment="1">
      <alignment horizontal="center"/>
    </xf>
    <xf numFmtId="167" fontId="9" fillId="0" borderId="1" xfId="0" applyNumberFormat="1" applyFont="1" applyBorder="1" applyAlignment="1">
      <alignment horizontal="center"/>
    </xf>
    <xf numFmtId="0" fontId="23" fillId="0" borderId="0" xfId="0" applyFont="1"/>
    <xf numFmtId="0" fontId="23" fillId="0" borderId="0" xfId="0" applyFont="1" applyAlignment="1">
      <alignment horizontal="left"/>
    </xf>
    <xf numFmtId="0" fontId="20" fillId="3" borderId="5" xfId="0" applyFont="1" applyFill="1" applyBorder="1"/>
    <xf numFmtId="9" fontId="9" fillId="0" borderId="1" xfId="0" applyNumberFormat="1" applyFont="1" applyBorder="1" applyAlignment="1">
      <alignment horizontal="center"/>
    </xf>
    <xf numFmtId="0" fontId="9" fillId="0" borderId="1" xfId="0" applyFont="1" applyBorder="1" applyAlignment="1">
      <alignment horizontal="left"/>
    </xf>
    <xf numFmtId="9" fontId="9" fillId="0" borderId="1" xfId="2" applyFont="1" applyBorder="1" applyAlignment="1">
      <alignment horizontal="center"/>
    </xf>
    <xf numFmtId="0" fontId="20" fillId="3" borderId="4" xfId="0" applyFont="1" applyFill="1" applyBorder="1" applyAlignment="1">
      <alignment horizontal="center"/>
    </xf>
    <xf numFmtId="168" fontId="9" fillId="0" borderId="1" xfId="0" applyNumberFormat="1" applyFont="1" applyBorder="1" applyAlignment="1">
      <alignment horizontal="center"/>
    </xf>
    <xf numFmtId="168" fontId="9" fillId="0" borderId="0" xfId="0" applyNumberFormat="1" applyFont="1"/>
    <xf numFmtId="0" fontId="19" fillId="0" borderId="0" xfId="0" applyFont="1" applyAlignment="1">
      <alignment horizontal="left"/>
    </xf>
    <xf numFmtId="0" fontId="24" fillId="0" borderId="0" xfId="0" applyFont="1"/>
    <xf numFmtId="0" fontId="25" fillId="0" borderId="0" xfId="0" applyFont="1"/>
    <xf numFmtId="0" fontId="20" fillId="4" borderId="1" xfId="0" applyFont="1" applyFill="1" applyBorder="1" applyAlignment="1">
      <alignment horizontal="left"/>
    </xf>
    <xf numFmtId="0" fontId="20" fillId="4" borderId="1" xfId="0" applyFont="1" applyFill="1" applyBorder="1" applyAlignment="1">
      <alignment horizontal="center"/>
    </xf>
    <xf numFmtId="0" fontId="20" fillId="4" borderId="1" xfId="0" applyFont="1" applyFill="1" applyBorder="1"/>
    <xf numFmtId="169" fontId="9" fillId="0" borderId="1" xfId="0" applyNumberFormat="1" applyFont="1" applyBorder="1" applyAlignment="1">
      <alignment horizontal="center"/>
    </xf>
    <xf numFmtId="9" fontId="9" fillId="0" borderId="0" xfId="2" applyFont="1"/>
    <xf numFmtId="1" fontId="9" fillId="0" borderId="1" xfId="0" applyNumberFormat="1" applyFont="1" applyBorder="1" applyAlignment="1">
      <alignment horizontal="center"/>
    </xf>
    <xf numFmtId="169" fontId="9" fillId="0" borderId="0" xfId="0" applyNumberFormat="1" applyFont="1"/>
    <xf numFmtId="0" fontId="21" fillId="0" borderId="0" xfId="0" applyFont="1"/>
    <xf numFmtId="10" fontId="9" fillId="0" borderId="1" xfId="2" applyNumberFormat="1" applyFont="1" applyBorder="1"/>
    <xf numFmtId="0" fontId="23" fillId="0" borderId="1" xfId="0" applyFont="1" applyBorder="1"/>
    <xf numFmtId="0" fontId="21" fillId="0" borderId="10" xfId="0" applyFont="1" applyBorder="1" applyAlignment="1">
      <alignment horizontal="center"/>
    </xf>
    <xf numFmtId="3" fontId="9" fillId="0" borderId="1" xfId="0" applyNumberFormat="1" applyFont="1" applyBorder="1" applyAlignment="1">
      <alignment horizontal="center"/>
    </xf>
    <xf numFmtId="0" fontId="21" fillId="0" borderId="0" xfId="0" applyFont="1" applyAlignment="1">
      <alignment horizontal="center" vertical="center" wrapText="1"/>
    </xf>
    <xf numFmtId="3" fontId="20" fillId="0" borderId="0" xfId="0" applyNumberFormat="1" applyFont="1"/>
    <xf numFmtId="4" fontId="20" fillId="0" borderId="0" xfId="0" applyNumberFormat="1" applyFont="1"/>
    <xf numFmtId="2" fontId="26" fillId="0" borderId="3" xfId="0" applyNumberFormat="1" applyFont="1" applyBorder="1" applyAlignment="1">
      <alignment horizontal="center"/>
    </xf>
    <xf numFmtId="0" fontId="27" fillId="0" borderId="0" xfId="0" applyFont="1"/>
    <xf numFmtId="3" fontId="9" fillId="0" borderId="0" xfId="0" applyNumberFormat="1" applyFont="1"/>
    <xf numFmtId="0" fontId="20" fillId="4" borderId="3" xfId="0" applyFont="1" applyFill="1" applyBorder="1"/>
    <xf numFmtId="0" fontId="21" fillId="0" borderId="1" xfId="0" applyFont="1" applyBorder="1" applyAlignment="1">
      <alignment horizontal="center" vertical="center"/>
    </xf>
    <xf numFmtId="0" fontId="9" fillId="0" borderId="0" xfId="0" applyFont="1" applyAlignment="1">
      <alignment horizontal="left"/>
    </xf>
    <xf numFmtId="0" fontId="28" fillId="0" borderId="0" xfId="0" applyFont="1"/>
    <xf numFmtId="0" fontId="29" fillId="0" borderId="0" xfId="0" applyFont="1"/>
    <xf numFmtId="0" fontId="20" fillId="4" borderId="2" xfId="0" applyFont="1" applyFill="1" applyBorder="1"/>
    <xf numFmtId="4" fontId="9" fillId="0" borderId="1" xfId="0" applyNumberFormat="1" applyFont="1" applyBorder="1" applyAlignment="1">
      <alignment horizontal="center" vertical="center"/>
    </xf>
    <xf numFmtId="2" fontId="9" fillId="0" borderId="1" xfId="0" applyNumberFormat="1" applyFont="1" applyBorder="1" applyAlignment="1">
      <alignment horizontal="center"/>
    </xf>
    <xf numFmtId="0" fontId="30" fillId="4" borderId="2" xfId="0" applyFont="1" applyFill="1" applyBorder="1"/>
    <xf numFmtId="4" fontId="9" fillId="0" borderId="0" xfId="0" applyNumberFormat="1" applyFont="1"/>
    <xf numFmtId="2" fontId="9" fillId="0" borderId="0" xfId="0" applyNumberFormat="1" applyFont="1"/>
    <xf numFmtId="0" fontId="26" fillId="0" borderId="1" xfId="0" applyFont="1" applyBorder="1" applyAlignment="1">
      <alignment horizontal="left"/>
    </xf>
    <xf numFmtId="3" fontId="21" fillId="0" borderId="1" xfId="0" applyNumberFormat="1" applyFont="1" applyBorder="1" applyAlignment="1">
      <alignment horizontal="center"/>
    </xf>
    <xf numFmtId="168" fontId="17" fillId="0" borderId="0" xfId="3" applyNumberFormat="1" applyFont="1" applyAlignment="1">
      <alignment horizontal="center" vertical="center"/>
    </xf>
    <xf numFmtId="0" fontId="31" fillId="0" borderId="0" xfId="0" applyFont="1"/>
    <xf numFmtId="0" fontId="32" fillId="0" borderId="0" xfId="0" applyFont="1"/>
    <xf numFmtId="0" fontId="20" fillId="5" borderId="5" xfId="0" applyFont="1" applyFill="1" applyBorder="1" applyAlignment="1">
      <alignment horizontal="left"/>
    </xf>
    <xf numFmtId="0" fontId="20" fillId="5" borderId="1" xfId="0" applyFont="1" applyFill="1" applyBorder="1" applyAlignment="1">
      <alignment horizontal="center"/>
    </xf>
    <xf numFmtId="3" fontId="23" fillId="0" borderId="1" xfId="0" applyNumberFormat="1" applyFont="1" applyBorder="1" applyAlignment="1">
      <alignment horizontal="center"/>
    </xf>
    <xf numFmtId="4" fontId="23" fillId="0" borderId="1" xfId="0" applyNumberFormat="1" applyFont="1" applyBorder="1" applyAlignment="1">
      <alignment horizontal="center"/>
    </xf>
    <xf numFmtId="0" fontId="23" fillId="0" borderId="1" xfId="0" applyFont="1" applyBorder="1" applyAlignment="1">
      <alignment horizontal="center"/>
    </xf>
    <xf numFmtId="0" fontId="20" fillId="5" borderId="1" xfId="0" applyFont="1" applyFill="1" applyBorder="1"/>
    <xf numFmtId="0" fontId="20" fillId="5" borderId="6" xfId="0" applyFont="1" applyFill="1" applyBorder="1" applyAlignment="1">
      <alignment horizontal="center"/>
    </xf>
    <xf numFmtId="0" fontId="20" fillId="5" borderId="0" xfId="0" applyFont="1" applyFill="1" applyAlignment="1">
      <alignment horizontal="left"/>
    </xf>
    <xf numFmtId="0" fontId="20" fillId="5" borderId="0" xfId="0" applyFont="1" applyFill="1" applyAlignment="1">
      <alignment horizontal="center"/>
    </xf>
    <xf numFmtId="0" fontId="33" fillId="0" borderId="0" xfId="0" applyFont="1" applyAlignment="1">
      <alignment horizontal="left" vertical="center"/>
    </xf>
    <xf numFmtId="0" fontId="21" fillId="0" borderId="19" xfId="0" applyFont="1" applyBorder="1"/>
    <xf numFmtId="3" fontId="9" fillId="0" borderId="1" xfId="0" applyNumberFormat="1" applyFont="1" applyBorder="1"/>
    <xf numFmtId="0" fontId="34" fillId="0" borderId="0" xfId="0" applyFont="1"/>
    <xf numFmtId="0" fontId="20" fillId="5" borderId="10" xfId="0" applyFont="1" applyFill="1" applyBorder="1"/>
    <xf numFmtId="0" fontId="21" fillId="0" borderId="19" xfId="0" applyFont="1" applyBorder="1" applyAlignment="1">
      <alignment horizontal="left"/>
    </xf>
    <xf numFmtId="0" fontId="21" fillId="0" borderId="1" xfId="0" applyFont="1" applyBorder="1" applyAlignment="1">
      <alignment horizontal="left"/>
    </xf>
    <xf numFmtId="10" fontId="9" fillId="0" borderId="0" xfId="0" applyNumberFormat="1" applyFont="1"/>
    <xf numFmtId="0" fontId="20" fillId="5" borderId="10" xfId="0" applyFont="1" applyFill="1" applyBorder="1" applyAlignment="1">
      <alignment horizontal="center"/>
    </xf>
    <xf numFmtId="0" fontId="35" fillId="0" borderId="0" xfId="0" applyFont="1"/>
    <xf numFmtId="1" fontId="20" fillId="5" borderId="1" xfId="0" applyNumberFormat="1" applyFont="1" applyFill="1" applyBorder="1" applyAlignment="1">
      <alignment horizontal="center"/>
    </xf>
    <xf numFmtId="1" fontId="9" fillId="0" borderId="0" xfId="0" applyNumberFormat="1" applyFont="1" applyAlignment="1">
      <alignment horizontal="center"/>
    </xf>
    <xf numFmtId="1" fontId="21" fillId="0" borderId="0" xfId="0" applyNumberFormat="1" applyFont="1" applyAlignment="1">
      <alignment horizontal="center"/>
    </xf>
    <xf numFmtId="0" fontId="36" fillId="0" borderId="0" xfId="0" applyFont="1"/>
    <xf numFmtId="0" fontId="9" fillId="0" borderId="0" xfId="0" applyFont="1" applyAlignment="1">
      <alignment horizontal="center" vertical="center"/>
    </xf>
    <xf numFmtId="0" fontId="39" fillId="6" borderId="0" xfId="0" applyFont="1" applyFill="1" applyAlignment="1">
      <alignment horizontal="center" vertical="center"/>
    </xf>
    <xf numFmtId="0" fontId="38" fillId="6" borderId="3" xfId="0" applyFont="1" applyFill="1" applyBorder="1" applyAlignment="1">
      <alignment horizontal="center" vertical="center"/>
    </xf>
    <xf numFmtId="0" fontId="38" fillId="6" borderId="6" xfId="0" applyFont="1" applyFill="1" applyBorder="1" applyAlignment="1">
      <alignment horizontal="center" vertical="center"/>
    </xf>
    <xf numFmtId="0" fontId="39" fillId="0" borderId="0" xfId="0" applyFont="1"/>
    <xf numFmtId="169" fontId="9" fillId="0" borderId="3" xfId="2" applyNumberFormat="1" applyFont="1" applyBorder="1" applyAlignment="1">
      <alignment horizontal="center" vertical="center"/>
    </xf>
    <xf numFmtId="169" fontId="9" fillId="0" borderId="3" xfId="0" applyNumberFormat="1" applyFont="1" applyBorder="1" applyAlignment="1">
      <alignment horizontal="center" vertical="center"/>
    </xf>
    <xf numFmtId="169" fontId="9" fillId="0" borderId="3" xfId="0" applyNumberFormat="1" applyFont="1" applyBorder="1" applyAlignment="1">
      <alignment horizontal="center"/>
    </xf>
    <xf numFmtId="0" fontId="39" fillId="0" borderId="8" xfId="0" applyFont="1" applyBorder="1"/>
    <xf numFmtId="0" fontId="9" fillId="0" borderId="6" xfId="0" applyFont="1" applyBorder="1" applyAlignment="1">
      <alignment horizontal="center" vertical="center"/>
    </xf>
    <xf numFmtId="3" fontId="9" fillId="0" borderId="5" xfId="0" applyNumberFormat="1" applyFont="1" applyBorder="1" applyAlignment="1">
      <alignment horizontal="center" vertical="center"/>
    </xf>
    <xf numFmtId="3" fontId="9" fillId="0" borderId="2" xfId="0" applyNumberFormat="1" applyFont="1" applyBorder="1" applyAlignment="1">
      <alignment horizontal="center"/>
    </xf>
    <xf numFmtId="0" fontId="9" fillId="0" borderId="3" xfId="0" applyFont="1" applyBorder="1" applyAlignment="1">
      <alignment horizontal="center" vertical="center"/>
    </xf>
    <xf numFmtId="0" fontId="20" fillId="9" borderId="6" xfId="0" applyFont="1" applyFill="1" applyBorder="1" applyAlignment="1">
      <alignment horizontal="center" vertical="center"/>
    </xf>
    <xf numFmtId="3" fontId="20" fillId="9" borderId="5" xfId="0" applyNumberFormat="1" applyFont="1" applyFill="1" applyBorder="1" applyAlignment="1">
      <alignment horizontal="center" vertical="center"/>
    </xf>
    <xf numFmtId="169" fontId="20" fillId="9" borderId="3" xfId="0" applyNumberFormat="1" applyFont="1" applyFill="1" applyBorder="1" applyAlignment="1">
      <alignment horizontal="center" vertical="center"/>
    </xf>
    <xf numFmtId="3" fontId="20" fillId="9" borderId="2" xfId="0" applyNumberFormat="1" applyFont="1" applyFill="1" applyBorder="1" applyAlignment="1">
      <alignment horizontal="center"/>
    </xf>
    <xf numFmtId="169" fontId="20" fillId="9" borderId="3" xfId="0" applyNumberFormat="1" applyFont="1" applyFill="1" applyBorder="1" applyAlignment="1">
      <alignment horizontal="center"/>
    </xf>
    <xf numFmtId="0" fontId="39" fillId="0" borderId="6" xfId="0" applyFont="1" applyBorder="1"/>
    <xf numFmtId="3" fontId="9" fillId="0" borderId="2" xfId="0" applyNumberFormat="1" applyFont="1" applyBorder="1" applyAlignment="1">
      <alignment horizontal="center" vertical="center"/>
    </xf>
    <xf numFmtId="169" fontId="9" fillId="0" borderId="6" xfId="0" applyNumberFormat="1" applyFont="1" applyBorder="1" applyAlignment="1">
      <alignment horizontal="center" vertical="center"/>
    </xf>
    <xf numFmtId="0" fontId="9" fillId="0" borderId="3" xfId="0" applyFont="1" applyBorder="1" applyAlignment="1">
      <alignment horizontal="center"/>
    </xf>
    <xf numFmtId="0" fontId="20" fillId="7" borderId="6" xfId="0" applyFont="1" applyFill="1" applyBorder="1" applyAlignment="1">
      <alignment horizontal="center" vertical="center"/>
    </xf>
    <xf numFmtId="169" fontId="20" fillId="7" borderId="3" xfId="0" applyNumberFormat="1" applyFont="1" applyFill="1" applyBorder="1" applyAlignment="1">
      <alignment horizontal="center" vertical="center"/>
    </xf>
    <xf numFmtId="3" fontId="20" fillId="7" borderId="5" xfId="0" applyNumberFormat="1" applyFont="1" applyFill="1" applyBorder="1" applyAlignment="1">
      <alignment horizontal="center" vertical="center"/>
    </xf>
    <xf numFmtId="3" fontId="20" fillId="7" borderId="2" xfId="0" applyNumberFormat="1" applyFont="1" applyFill="1" applyBorder="1" applyAlignment="1">
      <alignment horizontal="center"/>
    </xf>
    <xf numFmtId="169" fontId="20" fillId="7" borderId="3" xfId="0" applyNumberFormat="1" applyFont="1" applyFill="1" applyBorder="1" applyAlignment="1">
      <alignment horizontal="center"/>
    </xf>
    <xf numFmtId="170" fontId="9" fillId="0" borderId="12" xfId="0" applyNumberFormat="1" applyFont="1" applyBorder="1" applyAlignment="1">
      <alignment horizontal="center" vertical="center"/>
    </xf>
    <xf numFmtId="169" fontId="9" fillId="0" borderId="4" xfId="0" applyNumberFormat="1" applyFont="1" applyBorder="1" applyAlignment="1">
      <alignment horizontal="center" vertical="center"/>
    </xf>
    <xf numFmtId="0" fontId="20" fillId="6" borderId="1" xfId="0" applyFont="1" applyFill="1" applyBorder="1"/>
    <xf numFmtId="0" fontId="20" fillId="6" borderId="1" xfId="0" applyFont="1" applyFill="1" applyBorder="1" applyAlignment="1">
      <alignment horizontal="center" vertical="center"/>
    </xf>
    <xf numFmtId="3" fontId="20" fillId="6" borderId="1" xfId="0" applyNumberFormat="1" applyFont="1" applyFill="1" applyBorder="1" applyAlignment="1">
      <alignment horizontal="center" vertical="center"/>
    </xf>
    <xf numFmtId="169" fontId="20" fillId="6" borderId="1" xfId="0" applyNumberFormat="1" applyFont="1" applyFill="1" applyBorder="1" applyAlignment="1">
      <alignment horizontal="center" vertical="center"/>
    </xf>
    <xf numFmtId="3" fontId="20" fillId="6" borderId="1" xfId="0" applyNumberFormat="1" applyFont="1" applyFill="1" applyBorder="1" applyAlignment="1">
      <alignment horizontal="center"/>
    </xf>
    <xf numFmtId="169" fontId="20" fillId="6" borderId="1" xfId="0" applyNumberFormat="1" applyFont="1" applyFill="1" applyBorder="1" applyAlignment="1">
      <alignment horizontal="center"/>
    </xf>
    <xf numFmtId="0" fontId="41" fillId="6" borderId="1" xfId="0" applyFont="1" applyFill="1" applyBorder="1" applyAlignment="1">
      <alignment horizontal="center" vertical="center"/>
    </xf>
    <xf numFmtId="0" fontId="42" fillId="0" borderId="0" xfId="0" applyFont="1"/>
    <xf numFmtId="1" fontId="9" fillId="0" borderId="0" xfId="2" applyNumberFormat="1" applyFont="1" applyFill="1" applyAlignment="1">
      <alignment horizontal="center" vertical="center"/>
    </xf>
    <xf numFmtId="9" fontId="9" fillId="0" borderId="0" xfId="2" applyFont="1" applyFill="1" applyAlignment="1">
      <alignment horizontal="center" vertical="center"/>
    </xf>
    <xf numFmtId="0" fontId="43" fillId="0" borderId="0" xfId="0" applyFont="1"/>
    <xf numFmtId="9" fontId="9" fillId="0" borderId="0" xfId="2" applyFont="1" applyAlignment="1">
      <alignment horizontal="center" vertical="center"/>
    </xf>
    <xf numFmtId="0" fontId="20" fillId="3" borderId="6" xfId="0" applyFont="1" applyFill="1" applyBorder="1" applyAlignment="1">
      <alignment horizontal="center" vertical="center"/>
    </xf>
    <xf numFmtId="3" fontId="9" fillId="0" borderId="12" xfId="0" applyNumberFormat="1" applyFont="1" applyBorder="1" applyAlignment="1">
      <alignment horizontal="center" vertical="center"/>
    </xf>
    <xf numFmtId="3" fontId="9" fillId="0" borderId="12" xfId="0" applyNumberFormat="1" applyFont="1" applyBorder="1" applyAlignment="1">
      <alignment horizontal="center"/>
    </xf>
    <xf numFmtId="1" fontId="9" fillId="0" borderId="12" xfId="0" applyNumberFormat="1" applyFont="1" applyBorder="1" applyAlignment="1">
      <alignment horizontal="center"/>
    </xf>
    <xf numFmtId="3" fontId="23" fillId="0" borderId="12" xfId="0" applyNumberFormat="1" applyFont="1" applyBorder="1" applyAlignment="1">
      <alignment horizontal="center" vertical="center"/>
    </xf>
    <xf numFmtId="0" fontId="21" fillId="0" borderId="0" xfId="0" applyFont="1" applyAlignment="1">
      <alignment horizontal="left"/>
    </xf>
    <xf numFmtId="3" fontId="20" fillId="3" borderId="0" xfId="0" applyNumberFormat="1" applyFont="1" applyFill="1" applyAlignment="1">
      <alignment horizontal="center" vertical="center"/>
    </xf>
    <xf numFmtId="1" fontId="20" fillId="3" borderId="0" xfId="0" applyNumberFormat="1" applyFont="1" applyFill="1" applyAlignment="1">
      <alignment horizontal="center" vertical="center"/>
    </xf>
    <xf numFmtId="0" fontId="39" fillId="0" borderId="7" xfId="0" applyFont="1" applyBorder="1"/>
    <xf numFmtId="0" fontId="20" fillId="3" borderId="0" xfId="0" applyFont="1" applyFill="1"/>
    <xf numFmtId="0" fontId="44" fillId="0" borderId="0" xfId="0" applyFont="1"/>
    <xf numFmtId="0" fontId="20" fillId="4" borderId="6" xfId="0" applyFont="1" applyFill="1" applyBorder="1" applyAlignment="1">
      <alignment horizontal="center" vertical="center"/>
    </xf>
    <xf numFmtId="0" fontId="45" fillId="4" borderId="6" xfId="0" applyFont="1" applyFill="1" applyBorder="1" applyAlignment="1">
      <alignment horizontal="center" vertical="center"/>
    </xf>
    <xf numFmtId="0" fontId="45" fillId="4" borderId="0" xfId="0" applyFont="1" applyFill="1" applyAlignment="1">
      <alignment horizontal="center" vertical="center"/>
    </xf>
    <xf numFmtId="0" fontId="20" fillId="4" borderId="5" xfId="0" applyFont="1" applyFill="1" applyBorder="1" applyAlignment="1">
      <alignment horizontal="center" vertical="center"/>
    </xf>
    <xf numFmtId="3" fontId="23" fillId="0" borderId="0" xfId="0" applyNumberFormat="1" applyFont="1" applyAlignment="1">
      <alignment horizontal="center" vertical="center"/>
    </xf>
    <xf numFmtId="1" fontId="23" fillId="0" borderId="12" xfId="0" applyNumberFormat="1" applyFont="1" applyBorder="1" applyAlignment="1">
      <alignment horizontal="center" vertical="center"/>
    </xf>
    <xf numFmtId="1" fontId="23" fillId="0" borderId="0" xfId="0" applyNumberFormat="1" applyFont="1" applyAlignment="1">
      <alignment horizontal="center" vertical="center"/>
    </xf>
    <xf numFmtId="1" fontId="9" fillId="0" borderId="0" xfId="2" applyNumberFormat="1" applyFont="1"/>
    <xf numFmtId="0" fontId="23" fillId="0" borderId="12" xfId="0" applyFont="1" applyBorder="1" applyAlignment="1">
      <alignment horizontal="center" vertical="center"/>
    </xf>
    <xf numFmtId="0" fontId="23" fillId="0" borderId="0" xfId="0" applyFont="1" applyAlignment="1">
      <alignment horizontal="center" vertical="center"/>
    </xf>
    <xf numFmtId="0" fontId="20" fillId="4" borderId="0" xfId="0" applyFont="1" applyFill="1" applyAlignment="1">
      <alignment horizontal="left"/>
    </xf>
    <xf numFmtId="3" fontId="20" fillId="4" borderId="12" xfId="0" applyNumberFormat="1" applyFont="1" applyFill="1" applyBorder="1" applyAlignment="1">
      <alignment horizontal="center" vertical="center"/>
    </xf>
    <xf numFmtId="3" fontId="20" fillId="4" borderId="0" xfId="0" applyNumberFormat="1" applyFont="1" applyFill="1" applyAlignment="1">
      <alignment horizontal="center" vertical="center"/>
    </xf>
    <xf numFmtId="1" fontId="20" fillId="4" borderId="12" xfId="0" applyNumberFormat="1" applyFont="1" applyFill="1" applyBorder="1" applyAlignment="1">
      <alignment horizontal="center" vertical="center"/>
    </xf>
    <xf numFmtId="1" fontId="20" fillId="4" borderId="0" xfId="0" applyNumberFormat="1" applyFont="1" applyFill="1" applyAlignment="1">
      <alignment horizontal="center" vertical="center"/>
    </xf>
    <xf numFmtId="9" fontId="9" fillId="0" borderId="0" xfId="0" applyNumberFormat="1" applyFont="1"/>
    <xf numFmtId="0" fontId="45" fillId="4" borderId="5"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0" xfId="0" applyFont="1" applyFill="1" applyAlignment="1">
      <alignment horizontal="center" vertical="center"/>
    </xf>
    <xf numFmtId="1" fontId="20" fillId="4" borderId="12" xfId="2" applyNumberFormat="1" applyFont="1" applyFill="1" applyBorder="1" applyAlignment="1">
      <alignment horizontal="center" vertical="center"/>
    </xf>
    <xf numFmtId="1" fontId="20" fillId="4" borderId="0" xfId="2" applyNumberFormat="1" applyFont="1" applyFill="1" applyAlignment="1">
      <alignment horizontal="center" vertical="center"/>
    </xf>
    <xf numFmtId="1" fontId="41" fillId="4" borderId="12" xfId="0" applyNumberFormat="1" applyFont="1" applyFill="1" applyBorder="1" applyAlignment="1">
      <alignment horizontal="center" vertical="center"/>
    </xf>
    <xf numFmtId="1" fontId="23" fillId="0" borderId="0" xfId="0" applyNumberFormat="1" applyFont="1" applyAlignment="1">
      <alignment horizontal="center"/>
    </xf>
    <xf numFmtId="170" fontId="9" fillId="0" borderId="0" xfId="0" applyNumberFormat="1" applyFont="1" applyAlignment="1">
      <alignment horizontal="center" vertical="center"/>
    </xf>
    <xf numFmtId="0" fontId="20" fillId="10" borderId="0" xfId="0" applyFont="1" applyFill="1" applyAlignment="1">
      <alignment horizontal="left"/>
    </xf>
    <xf numFmtId="1" fontId="41" fillId="10" borderId="12" xfId="0" applyNumberFormat="1" applyFont="1" applyFill="1" applyBorder="1" applyAlignment="1">
      <alignment horizontal="center" vertical="center"/>
    </xf>
    <xf numFmtId="1" fontId="41" fillId="10" borderId="0" xfId="0" applyNumberFormat="1" applyFont="1" applyFill="1" applyAlignment="1">
      <alignment horizontal="center" vertical="center"/>
    </xf>
    <xf numFmtId="0" fontId="41" fillId="10" borderId="0" xfId="0" applyFont="1" applyFill="1" applyAlignment="1">
      <alignment horizontal="center" vertical="center"/>
    </xf>
    <xf numFmtId="0" fontId="41" fillId="10" borderId="12" xfId="0" applyFont="1" applyFill="1" applyBorder="1" applyAlignment="1">
      <alignment horizontal="center" vertical="center"/>
    </xf>
    <xf numFmtId="1" fontId="41" fillId="10" borderId="0" xfId="0" applyNumberFormat="1" applyFont="1" applyFill="1" applyAlignment="1">
      <alignment horizontal="center"/>
    </xf>
    <xf numFmtId="0" fontId="9" fillId="0" borderId="12" xfId="0" applyFont="1" applyBorder="1" applyAlignment="1">
      <alignment horizontal="center" vertical="center"/>
    </xf>
    <xf numFmtId="3" fontId="9" fillId="0" borderId="0" xfId="0" applyNumberFormat="1" applyFont="1" applyAlignment="1">
      <alignment horizontal="center"/>
    </xf>
    <xf numFmtId="3" fontId="41" fillId="10" borderId="12" xfId="0" applyNumberFormat="1" applyFont="1" applyFill="1" applyBorder="1" applyAlignment="1">
      <alignment horizontal="center" vertical="center"/>
    </xf>
    <xf numFmtId="0" fontId="41" fillId="10" borderId="0" xfId="0" applyFont="1" applyFill="1" applyAlignment="1">
      <alignment horizontal="center"/>
    </xf>
    <xf numFmtId="3" fontId="41" fillId="10" borderId="0" xfId="0" applyNumberFormat="1" applyFont="1" applyFill="1" applyAlignment="1">
      <alignment horizontal="center" vertical="center"/>
    </xf>
    <xf numFmtId="0" fontId="20" fillId="4" borderId="0" xfId="0" applyFont="1" applyFill="1" applyAlignment="1">
      <alignment horizontal="center"/>
    </xf>
    <xf numFmtId="1" fontId="23" fillId="0" borderId="12" xfId="0" applyNumberFormat="1" applyFont="1" applyBorder="1" applyAlignment="1">
      <alignment horizontal="center"/>
    </xf>
    <xf numFmtId="1" fontId="41" fillId="10" borderId="12" xfId="0" applyNumberFormat="1" applyFont="1" applyFill="1" applyBorder="1" applyAlignment="1">
      <alignment horizontal="center"/>
    </xf>
    <xf numFmtId="1" fontId="23" fillId="0" borderId="12" xfId="2" applyNumberFormat="1" applyFont="1" applyFill="1" applyBorder="1" applyAlignment="1">
      <alignment horizontal="center" vertical="center"/>
    </xf>
    <xf numFmtId="1" fontId="23" fillId="0" borderId="0" xfId="2" applyNumberFormat="1" applyFont="1" applyFill="1" applyAlignment="1">
      <alignment horizontal="center" vertical="center"/>
    </xf>
    <xf numFmtId="1" fontId="20" fillId="4" borderId="12" xfId="0" applyNumberFormat="1" applyFont="1" applyFill="1" applyBorder="1" applyAlignment="1">
      <alignment horizontal="center"/>
    </xf>
    <xf numFmtId="1" fontId="20" fillId="4" borderId="0" xfId="0" applyNumberFormat="1" applyFont="1" applyFill="1" applyAlignment="1">
      <alignment horizontal="center"/>
    </xf>
    <xf numFmtId="0" fontId="20" fillId="4" borderId="16" xfId="0" applyFont="1" applyFill="1" applyBorder="1" applyAlignment="1">
      <alignment horizontal="center" vertical="center"/>
    </xf>
    <xf numFmtId="0" fontId="26" fillId="0" borderId="0" xfId="0" applyFont="1" applyAlignment="1">
      <alignment horizontal="left"/>
    </xf>
    <xf numFmtId="0" fontId="20" fillId="4" borderId="2" xfId="0" applyFont="1" applyFill="1" applyBorder="1" applyAlignment="1">
      <alignment horizontal="center" vertical="center"/>
    </xf>
    <xf numFmtId="0" fontId="45" fillId="4" borderId="3" xfId="0" applyFont="1" applyFill="1" applyBorder="1" applyAlignment="1">
      <alignment horizontal="center" vertical="center"/>
    </xf>
    <xf numFmtId="170" fontId="41" fillId="10" borderId="0" xfId="0" applyNumberFormat="1" applyFont="1" applyFill="1" applyAlignment="1">
      <alignment horizontal="center" vertical="center"/>
    </xf>
    <xf numFmtId="3" fontId="26" fillId="0" borderId="0" xfId="0" applyNumberFormat="1" applyFont="1" applyAlignment="1">
      <alignment horizontal="center" vertical="center"/>
    </xf>
    <xf numFmtId="3" fontId="47" fillId="0" borderId="0" xfId="0" applyNumberFormat="1" applyFont="1" applyAlignment="1">
      <alignment horizontal="center" vertical="center"/>
    </xf>
    <xf numFmtId="0" fontId="48" fillId="0" borderId="0" xfId="0" applyFont="1"/>
    <xf numFmtId="0" fontId="45" fillId="4" borderId="16" xfId="0" applyFont="1" applyFill="1" applyBorder="1" applyAlignment="1">
      <alignment horizontal="center" vertical="center"/>
    </xf>
    <xf numFmtId="0" fontId="23" fillId="0" borderId="10" xfId="0" applyFont="1" applyBorder="1" applyAlignment="1">
      <alignment horizontal="center" vertical="center"/>
    </xf>
    <xf numFmtId="3" fontId="23" fillId="0" borderId="10" xfId="0" applyNumberFormat="1" applyFont="1" applyBorder="1" applyAlignment="1">
      <alignment horizontal="center" vertical="center"/>
    </xf>
    <xf numFmtId="3" fontId="20" fillId="4" borderId="10" xfId="0" applyNumberFormat="1" applyFont="1" applyFill="1" applyBorder="1" applyAlignment="1">
      <alignment horizontal="center" vertical="center"/>
    </xf>
    <xf numFmtId="9" fontId="9" fillId="0" borderId="0" xfId="0" applyNumberFormat="1" applyFont="1" applyAlignment="1">
      <alignment horizontal="center" vertical="center"/>
    </xf>
    <xf numFmtId="3" fontId="9" fillId="0" borderId="0" xfId="0" applyNumberFormat="1" applyFont="1" applyAlignment="1">
      <alignment horizontal="center" vertical="center"/>
    </xf>
    <xf numFmtId="1" fontId="9" fillId="0" borderId="0" xfId="0" applyNumberFormat="1" applyFont="1" applyAlignment="1">
      <alignment horizontal="center" vertical="center"/>
    </xf>
    <xf numFmtId="0" fontId="20" fillId="4" borderId="0" xfId="0" applyFont="1" applyFill="1"/>
    <xf numFmtId="0" fontId="21" fillId="0" borderId="0" xfId="0" applyFont="1" applyAlignment="1">
      <alignment horizontal="center" vertical="center"/>
    </xf>
    <xf numFmtId="0" fontId="47" fillId="0" borderId="0" xfId="0" applyFont="1" applyAlignment="1">
      <alignment horizontal="center" vertical="center"/>
    </xf>
    <xf numFmtId="0" fontId="51" fillId="0" borderId="0" xfId="0" applyFont="1" applyAlignment="1">
      <alignment horizontal="center" vertical="center"/>
    </xf>
    <xf numFmtId="3" fontId="21" fillId="0" borderId="0" xfId="0" applyNumberFormat="1" applyFont="1" applyAlignment="1">
      <alignment horizontal="center" vertical="center"/>
    </xf>
    <xf numFmtId="3" fontId="52" fillId="0" borderId="0" xfId="0" applyNumberFormat="1" applyFont="1" applyAlignment="1">
      <alignment horizontal="center" vertical="center"/>
    </xf>
    <xf numFmtId="1" fontId="21" fillId="0" borderId="0" xfId="0" applyNumberFormat="1" applyFont="1" applyAlignment="1">
      <alignment horizontal="center" vertical="center"/>
    </xf>
    <xf numFmtId="1" fontId="47" fillId="0" borderId="0" xfId="0" applyNumberFormat="1" applyFont="1" applyAlignment="1">
      <alignment horizontal="center" vertical="center"/>
    </xf>
    <xf numFmtId="3" fontId="41" fillId="10" borderId="0" xfId="0" applyNumberFormat="1" applyFont="1" applyFill="1" applyAlignment="1">
      <alignment horizontal="center"/>
    </xf>
    <xf numFmtId="0" fontId="37" fillId="0" borderId="0" xfId="0" applyFont="1"/>
    <xf numFmtId="3" fontId="9" fillId="0" borderId="10" xfId="0" applyNumberFormat="1" applyFont="1" applyBorder="1" applyAlignment="1">
      <alignment horizontal="center" vertical="center"/>
    </xf>
    <xf numFmtId="0" fontId="9" fillId="0" borderId="10" xfId="0" applyFont="1" applyBorder="1" applyAlignment="1">
      <alignment horizontal="center" vertical="center"/>
    </xf>
    <xf numFmtId="0" fontId="21" fillId="0" borderId="7" xfId="0" applyFont="1" applyBorder="1" applyAlignment="1">
      <alignment vertical="center"/>
    </xf>
    <xf numFmtId="0" fontId="20" fillId="8" borderId="15" xfId="0" applyFont="1" applyFill="1" applyBorder="1" applyAlignment="1">
      <alignment horizontal="center" vertical="center"/>
    </xf>
    <xf numFmtId="0" fontId="20" fillId="8" borderId="17" xfId="0" applyFont="1" applyFill="1" applyBorder="1" applyAlignment="1">
      <alignment horizontal="center" vertical="center"/>
    </xf>
    <xf numFmtId="0" fontId="20" fillId="8" borderId="13" xfId="0" applyFont="1" applyFill="1" applyBorder="1" applyAlignment="1">
      <alignment horizontal="center" vertical="center"/>
    </xf>
    <xf numFmtId="1" fontId="9" fillId="0" borderId="18" xfId="0" applyNumberFormat="1" applyFont="1" applyBorder="1" applyAlignment="1">
      <alignment horizontal="center" vertical="center"/>
    </xf>
    <xf numFmtId="1" fontId="9" fillId="0" borderId="10" xfId="0" applyNumberFormat="1" applyFont="1" applyBorder="1" applyAlignment="1">
      <alignment horizontal="center" vertical="center"/>
    </xf>
    <xf numFmtId="2" fontId="9" fillId="0" borderId="0" xfId="0" applyNumberFormat="1" applyFont="1" applyAlignment="1">
      <alignment horizontal="center" vertical="center"/>
    </xf>
    <xf numFmtId="0" fontId="20" fillId="8" borderId="16" xfId="0" applyFont="1" applyFill="1" applyBorder="1" applyAlignment="1">
      <alignment horizontal="center" vertical="center"/>
    </xf>
    <xf numFmtId="0" fontId="21" fillId="0" borderId="10" xfId="0" applyFont="1" applyBorder="1" applyAlignment="1">
      <alignment horizontal="left"/>
    </xf>
    <xf numFmtId="0" fontId="20" fillId="4" borderId="10" xfId="0" applyFont="1" applyFill="1" applyBorder="1" applyAlignment="1">
      <alignment horizontal="left"/>
    </xf>
    <xf numFmtId="0" fontId="20" fillId="4" borderId="10" xfId="0" applyFont="1" applyFill="1" applyBorder="1" applyAlignment="1">
      <alignment horizontal="center" vertical="center"/>
    </xf>
    <xf numFmtId="0" fontId="53" fillId="0" borderId="0" xfId="0" applyFont="1"/>
    <xf numFmtId="0" fontId="20" fillId="5" borderId="1" xfId="0" applyFont="1" applyFill="1" applyBorder="1" applyAlignment="1">
      <alignment horizontal="center" vertical="center"/>
    </xf>
    <xf numFmtId="0" fontId="20" fillId="5" borderId="10" xfId="0" applyFont="1" applyFill="1" applyBorder="1" applyAlignment="1">
      <alignment horizontal="left"/>
    </xf>
    <xf numFmtId="3" fontId="20" fillId="5" borderId="6" xfId="0" applyNumberFormat="1" applyFont="1" applyFill="1" applyBorder="1" applyAlignment="1">
      <alignment horizontal="center" vertical="center"/>
    </xf>
    <xf numFmtId="0" fontId="0" fillId="11" borderId="0" xfId="0" applyFill="1"/>
    <xf numFmtId="2" fontId="21" fillId="0" borderId="1" xfId="0" applyNumberFormat="1" applyFont="1" applyBorder="1" applyAlignment="1">
      <alignment horizontal="center"/>
    </xf>
    <xf numFmtId="0" fontId="54" fillId="0" borderId="0" xfId="0" applyFont="1"/>
    <xf numFmtId="4" fontId="0" fillId="0" borderId="1" xfId="0" applyNumberFormat="1" applyBorder="1"/>
    <xf numFmtId="0" fontId="20" fillId="3" borderId="3" xfId="0" applyFont="1" applyFill="1" applyBorder="1"/>
    <xf numFmtId="3" fontId="0" fillId="0" borderId="0" xfId="0" applyNumberFormat="1" applyAlignment="1">
      <alignment horizontal="center" vertical="center"/>
    </xf>
    <xf numFmtId="3" fontId="9" fillId="0" borderId="19" xfId="0" applyNumberFormat="1" applyFont="1" applyBorder="1" applyAlignment="1">
      <alignment horizontal="center" vertical="center"/>
    </xf>
    <xf numFmtId="0" fontId="0" fillId="0" borderId="1" xfId="0" applyBorder="1"/>
    <xf numFmtId="3" fontId="26" fillId="0" borderId="3" xfId="0" applyNumberFormat="1" applyFont="1" applyBorder="1" applyAlignment="1">
      <alignment horizontal="center"/>
    </xf>
    <xf numFmtId="10" fontId="9" fillId="0" borderId="1" xfId="0" applyNumberFormat="1" applyFont="1" applyBorder="1" applyAlignment="1">
      <alignment horizontal="center"/>
    </xf>
    <xf numFmtId="2" fontId="9" fillId="0" borderId="1" xfId="0" applyNumberFormat="1" applyFont="1" applyBorder="1" applyAlignment="1">
      <alignment horizontal="center" vertical="center"/>
    </xf>
    <xf numFmtId="0" fontId="55" fillId="0" borderId="0" xfId="0" applyFont="1"/>
    <xf numFmtId="167" fontId="21" fillId="0" borderId="1" xfId="0" applyNumberFormat="1" applyFont="1" applyBorder="1" applyAlignment="1">
      <alignment horizontal="center"/>
    </xf>
    <xf numFmtId="0" fontId="20" fillId="3" borderId="16" xfId="0" applyFont="1" applyFill="1" applyBorder="1" applyAlignment="1">
      <alignment vertical="center"/>
    </xf>
    <xf numFmtId="0" fontId="55" fillId="11" borderId="0" xfId="0" applyFont="1" applyFill="1"/>
    <xf numFmtId="9" fontId="9" fillId="0" borderId="10" xfId="2" applyFont="1" applyBorder="1" applyAlignment="1">
      <alignment horizontal="center" vertical="center"/>
    </xf>
    <xf numFmtId="1" fontId="20" fillId="3" borderId="10" xfId="0" applyNumberFormat="1" applyFont="1" applyFill="1" applyBorder="1" applyAlignment="1">
      <alignment horizontal="center" vertical="center"/>
    </xf>
    <xf numFmtId="1" fontId="23" fillId="0" borderId="5" xfId="0" applyNumberFormat="1" applyFont="1" applyBorder="1" applyAlignment="1">
      <alignment horizontal="center" vertical="center"/>
    </xf>
    <xf numFmtId="1" fontId="9" fillId="0" borderId="0" xfId="0" applyNumberFormat="1" applyFont="1"/>
    <xf numFmtId="167" fontId="20" fillId="6" borderId="1" xfId="0" applyNumberFormat="1" applyFont="1" applyFill="1" applyBorder="1" applyAlignment="1">
      <alignment horizontal="center" vertical="center"/>
    </xf>
    <xf numFmtId="3" fontId="9" fillId="0" borderId="0" xfId="2" applyNumberFormat="1" applyFont="1"/>
    <xf numFmtId="170" fontId="9" fillId="0" borderId="0" xfId="0" applyNumberFormat="1" applyFont="1"/>
    <xf numFmtId="3" fontId="20" fillId="10" borderId="20" xfId="0" applyNumberFormat="1" applyFont="1" applyFill="1" applyBorder="1" applyAlignment="1">
      <alignment horizontal="center"/>
    </xf>
    <xf numFmtId="3" fontId="20" fillId="10" borderId="0" xfId="0" applyNumberFormat="1" applyFont="1" applyFill="1" applyAlignment="1">
      <alignment horizontal="center"/>
    </xf>
    <xf numFmtId="3" fontId="20" fillId="10" borderId="10" xfId="0" applyNumberFormat="1" applyFont="1" applyFill="1" applyBorder="1" applyAlignment="1">
      <alignment horizontal="center"/>
    </xf>
    <xf numFmtId="3" fontId="20" fillId="4" borderId="20" xfId="0" applyNumberFormat="1" applyFont="1" applyFill="1" applyBorder="1" applyAlignment="1">
      <alignment horizontal="center" vertical="center"/>
    </xf>
    <xf numFmtId="170" fontId="20" fillId="4" borderId="10" xfId="0" applyNumberFormat="1" applyFont="1" applyFill="1" applyBorder="1" applyAlignment="1">
      <alignment horizontal="center" vertical="center"/>
    </xf>
    <xf numFmtId="1" fontId="9" fillId="0" borderId="10" xfId="0" applyNumberFormat="1" applyFont="1" applyBorder="1" applyAlignment="1">
      <alignment horizontal="center"/>
    </xf>
    <xf numFmtId="0" fontId="20" fillId="5" borderId="4" xfId="0" applyFont="1" applyFill="1" applyBorder="1" applyAlignment="1">
      <alignment horizontal="center" vertical="center"/>
    </xf>
    <xf numFmtId="1" fontId="0" fillId="0" borderId="0" xfId="0" applyNumberFormat="1" applyAlignment="1">
      <alignment horizontal="center"/>
    </xf>
    <xf numFmtId="3" fontId="20" fillId="5" borderId="16" xfId="0" applyNumberFormat="1" applyFont="1" applyFill="1" applyBorder="1" applyAlignment="1">
      <alignment horizontal="center" vertical="center"/>
    </xf>
    <xf numFmtId="0" fontId="21" fillId="0" borderId="10" xfId="0" applyFont="1" applyBorder="1"/>
    <xf numFmtId="3" fontId="20" fillId="5" borderId="0" xfId="0" applyNumberFormat="1" applyFont="1" applyFill="1" applyAlignment="1">
      <alignment horizontal="center" vertical="center"/>
    </xf>
    <xf numFmtId="3" fontId="20" fillId="5" borderId="10" xfId="0" applyNumberFormat="1" applyFont="1" applyFill="1" applyBorder="1" applyAlignment="1">
      <alignment horizontal="center" vertical="center"/>
    </xf>
    <xf numFmtId="0" fontId="38" fillId="12" borderId="12" xfId="0" applyFont="1" applyFill="1" applyBorder="1" applyAlignment="1">
      <alignment horizontal="center" vertical="center"/>
    </xf>
    <xf numFmtId="0" fontId="38" fillId="12" borderId="0" xfId="0" applyFont="1" applyFill="1" applyAlignment="1">
      <alignment horizontal="center" vertical="center"/>
    </xf>
    <xf numFmtId="0" fontId="38" fillId="12" borderId="0" xfId="0" applyFont="1" applyFill="1" applyAlignment="1">
      <alignment horizontal="center"/>
    </xf>
    <xf numFmtId="3" fontId="57" fillId="0" borderId="12" xfId="0" applyNumberFormat="1" applyFont="1" applyBorder="1" applyAlignment="1">
      <alignment horizontal="center" vertical="center"/>
    </xf>
    <xf numFmtId="0" fontId="20" fillId="5" borderId="0" xfId="0" applyFont="1" applyFill="1" applyAlignment="1">
      <alignment horizontal="center" vertical="center"/>
    </xf>
    <xf numFmtId="0" fontId="20" fillId="5" borderId="12" xfId="0" applyFont="1" applyFill="1" applyBorder="1" applyAlignment="1">
      <alignment horizontal="center" vertical="center"/>
    </xf>
    <xf numFmtId="0" fontId="20" fillId="5" borderId="5" xfId="0" applyFont="1" applyFill="1" applyBorder="1" applyAlignment="1">
      <alignment horizontal="center" vertical="center"/>
    </xf>
    <xf numFmtId="0" fontId="10" fillId="0" borderId="0" xfId="0" applyFont="1" applyAlignment="1">
      <alignment wrapText="1"/>
    </xf>
    <xf numFmtId="0" fontId="58" fillId="0" borderId="0" xfId="0" applyFont="1" applyAlignment="1">
      <alignment wrapText="1"/>
    </xf>
    <xf numFmtId="0" fontId="20" fillId="3" borderId="12" xfId="0" applyFont="1" applyFill="1" applyBorder="1" applyAlignment="1">
      <alignment horizontal="center"/>
    </xf>
    <xf numFmtId="0" fontId="20" fillId="3" borderId="0" xfId="0" applyFont="1" applyFill="1" applyAlignment="1">
      <alignment horizontal="center"/>
    </xf>
    <xf numFmtId="0" fontId="20" fillId="3" borderId="3" xfId="0" applyFont="1" applyFill="1" applyBorder="1" applyAlignment="1">
      <alignment horizontal="center"/>
    </xf>
    <xf numFmtId="0" fontId="20" fillId="3" borderId="1" xfId="0" applyFont="1" applyFill="1" applyBorder="1" applyAlignment="1">
      <alignment horizontal="left"/>
    </xf>
    <xf numFmtId="0" fontId="20" fillId="3" borderId="2" xfId="0" applyFont="1" applyFill="1" applyBorder="1" applyAlignment="1">
      <alignment horizontal="left"/>
    </xf>
    <xf numFmtId="0" fontId="20" fillId="3" borderId="4" xfId="0" applyFont="1" applyFill="1" applyBorder="1" applyAlignment="1">
      <alignment horizontal="left"/>
    </xf>
    <xf numFmtId="0" fontId="20" fillId="3" borderId="12" xfId="0" applyFont="1" applyFill="1" applyBorder="1" applyAlignment="1">
      <alignment horizontal="left"/>
    </xf>
    <xf numFmtId="0" fontId="20" fillId="3" borderId="0" xfId="0" applyFont="1" applyFill="1" applyAlignment="1">
      <alignment horizontal="left"/>
    </xf>
    <xf numFmtId="0" fontId="20" fillId="4" borderId="3" xfId="0" applyFont="1" applyFill="1" applyBorder="1" applyAlignment="1">
      <alignment horizontal="center"/>
    </xf>
    <xf numFmtId="2" fontId="9" fillId="0" borderId="14" xfId="0" applyNumberFormat="1" applyFont="1" applyBorder="1" applyAlignment="1">
      <alignment horizontal="center" vertical="center"/>
    </xf>
    <xf numFmtId="2" fontId="9" fillId="0" borderId="19" xfId="0" applyNumberFormat="1" applyFont="1" applyBorder="1" applyAlignment="1">
      <alignment horizontal="center" vertical="center"/>
    </xf>
    <xf numFmtId="0" fontId="9" fillId="0" borderId="14" xfId="0" applyFont="1" applyBorder="1" applyAlignment="1">
      <alignment horizontal="center" vertical="center"/>
    </xf>
    <xf numFmtId="0" fontId="9" fillId="0" borderId="19" xfId="0" applyFont="1" applyBorder="1" applyAlignment="1">
      <alignment horizontal="center" vertical="center"/>
    </xf>
    <xf numFmtId="0" fontId="20" fillId="4" borderId="2" xfId="0" applyFont="1" applyFill="1" applyBorder="1" applyAlignment="1">
      <alignment horizontal="center"/>
    </xf>
    <xf numFmtId="0" fontId="20" fillId="4" borderId="4" xfId="0" applyFont="1" applyFill="1" applyBorder="1" applyAlignment="1">
      <alignment horizontal="center"/>
    </xf>
    <xf numFmtId="0" fontId="0" fillId="0" borderId="0" xfId="0" applyAlignment="1">
      <alignment horizontal="left" wrapText="1"/>
    </xf>
    <xf numFmtId="3" fontId="9" fillId="0" borderId="14" xfId="0" applyNumberFormat="1" applyFont="1" applyBorder="1" applyAlignment="1">
      <alignment horizontal="center" vertical="center"/>
    </xf>
    <xf numFmtId="3" fontId="9" fillId="0" borderId="19" xfId="0" applyNumberFormat="1" applyFont="1" applyBorder="1" applyAlignment="1">
      <alignment horizontal="center" vertical="center"/>
    </xf>
    <xf numFmtId="0" fontId="20" fillId="5" borderId="4" xfId="0" applyFont="1" applyFill="1" applyBorder="1" applyAlignment="1">
      <alignment horizontal="center"/>
    </xf>
    <xf numFmtId="0" fontId="20" fillId="5" borderId="1" xfId="0" applyFont="1" applyFill="1" applyBorder="1" applyAlignment="1">
      <alignment horizontal="center"/>
    </xf>
    <xf numFmtId="0" fontId="20" fillId="5" borderId="7" xfId="0" applyFont="1" applyFill="1" applyBorder="1" applyAlignment="1">
      <alignment horizontal="center"/>
    </xf>
    <xf numFmtId="0" fontId="38" fillId="6" borderId="0" xfId="0" applyFont="1" applyFill="1" applyAlignment="1">
      <alignment horizontal="center" vertical="center"/>
    </xf>
    <xf numFmtId="0" fontId="38" fillId="6" borderId="3" xfId="0" applyFont="1" applyFill="1" applyBorder="1" applyAlignment="1">
      <alignment horizontal="center" vertical="center"/>
    </xf>
    <xf numFmtId="0" fontId="40" fillId="6" borderId="3" xfId="0" applyFont="1" applyFill="1" applyBorder="1" applyAlignment="1">
      <alignment horizontal="center" vertical="center"/>
    </xf>
    <xf numFmtId="0" fontId="38" fillId="6" borderId="0" xfId="0" applyFont="1" applyFill="1" applyAlignment="1">
      <alignment horizontal="left" vertical="center"/>
    </xf>
    <xf numFmtId="0" fontId="38" fillId="6" borderId="7" xfId="0" applyFont="1" applyFill="1" applyBorder="1" applyAlignment="1">
      <alignment horizontal="center" vertical="center"/>
    </xf>
    <xf numFmtId="0" fontId="38" fillId="6" borderId="10" xfId="0" applyFont="1" applyFill="1" applyBorder="1" applyAlignment="1">
      <alignment horizontal="left" vertical="center"/>
    </xf>
    <xf numFmtId="0" fontId="38" fillId="6" borderId="11" xfId="0" applyFont="1" applyFill="1" applyBorder="1" applyAlignment="1">
      <alignment horizontal="left" vertical="center"/>
    </xf>
    <xf numFmtId="0" fontId="20" fillId="4" borderId="7" xfId="0" applyFont="1" applyFill="1" applyBorder="1" applyAlignment="1">
      <alignment horizontal="center" vertical="center"/>
    </xf>
    <xf numFmtId="0" fontId="20" fillId="4" borderId="20" xfId="0" applyFont="1" applyFill="1" applyBorder="1" applyAlignment="1">
      <alignment horizontal="left" vertical="center"/>
    </xf>
    <xf numFmtId="0" fontId="20" fillId="4" borderId="10" xfId="0" applyFont="1" applyFill="1" applyBorder="1" applyAlignment="1">
      <alignment horizontal="left" vertical="center"/>
    </xf>
    <xf numFmtId="0" fontId="20" fillId="4" borderId="0" xfId="0" applyFont="1" applyFill="1" applyAlignment="1">
      <alignment horizontal="center" vertical="center"/>
    </xf>
    <xf numFmtId="0" fontId="23" fillId="0" borderId="10" xfId="0" applyFont="1" applyBorder="1" applyAlignment="1">
      <alignment horizontal="center" vertical="center"/>
    </xf>
    <xf numFmtId="1" fontId="23" fillId="0" borderId="10" xfId="0" applyNumberFormat="1" applyFont="1" applyBorder="1" applyAlignment="1">
      <alignment horizontal="center" vertical="center"/>
    </xf>
    <xf numFmtId="3" fontId="23" fillId="0" borderId="10" xfId="0" applyNumberFormat="1" applyFont="1" applyBorder="1" applyAlignment="1">
      <alignment horizontal="center" vertical="center"/>
    </xf>
    <xf numFmtId="1" fontId="23" fillId="0" borderId="0" xfId="0" applyNumberFormat="1" applyFont="1" applyAlignment="1">
      <alignment horizontal="center" vertical="center"/>
    </xf>
    <xf numFmtId="1" fontId="9" fillId="0" borderId="14" xfId="0" applyNumberFormat="1" applyFont="1" applyBorder="1" applyAlignment="1">
      <alignment horizontal="center" vertical="center"/>
    </xf>
    <xf numFmtId="1" fontId="9" fillId="0" borderId="19" xfId="0" applyNumberFormat="1" applyFont="1" applyBorder="1" applyAlignment="1">
      <alignment horizontal="center" vertical="center"/>
    </xf>
    <xf numFmtId="1" fontId="23" fillId="0" borderId="14" xfId="0" applyNumberFormat="1" applyFont="1" applyBorder="1" applyAlignment="1">
      <alignment horizontal="center" vertical="center"/>
    </xf>
    <xf numFmtId="1" fontId="23" fillId="0" borderId="19" xfId="0" applyNumberFormat="1" applyFont="1" applyBorder="1" applyAlignment="1">
      <alignment horizontal="center" vertical="center"/>
    </xf>
    <xf numFmtId="0" fontId="23" fillId="0" borderId="14" xfId="0" applyFont="1" applyBorder="1" applyAlignment="1">
      <alignment horizontal="center" vertical="center"/>
    </xf>
    <xf numFmtId="0" fontId="23" fillId="0" borderId="19" xfId="0" applyFont="1" applyBorder="1" applyAlignment="1">
      <alignment horizontal="center" vertical="center"/>
    </xf>
    <xf numFmtId="1" fontId="9" fillId="0" borderId="12" xfId="0" applyNumberFormat="1" applyFont="1" applyBorder="1" applyAlignment="1">
      <alignment horizontal="center" vertical="center"/>
    </xf>
    <xf numFmtId="170" fontId="9" fillId="0" borderId="14" xfId="0" applyNumberFormat="1" applyFont="1" applyBorder="1" applyAlignment="1">
      <alignment horizontal="center" vertical="center"/>
    </xf>
    <xf numFmtId="170" fontId="9" fillId="0" borderId="19" xfId="0" applyNumberFormat="1" applyFont="1" applyBorder="1" applyAlignment="1">
      <alignment horizontal="center" vertical="center"/>
    </xf>
    <xf numFmtId="0" fontId="20" fillId="4" borderId="0" xfId="0" applyFont="1" applyFill="1" applyAlignment="1">
      <alignment horizontal="center"/>
    </xf>
    <xf numFmtId="1" fontId="23" fillId="0" borderId="14" xfId="2" applyNumberFormat="1" applyFont="1" applyFill="1" applyBorder="1" applyAlignment="1">
      <alignment horizontal="center" vertical="center"/>
    </xf>
    <xf numFmtId="1" fontId="23" fillId="0" borderId="19" xfId="2" applyNumberFormat="1" applyFont="1" applyFill="1" applyBorder="1" applyAlignment="1">
      <alignment horizontal="center" vertical="center"/>
    </xf>
    <xf numFmtId="3" fontId="23" fillId="0" borderId="14" xfId="0" applyNumberFormat="1" applyFont="1" applyBorder="1" applyAlignment="1">
      <alignment horizontal="center" vertical="center"/>
    </xf>
    <xf numFmtId="3" fontId="23" fillId="0" borderId="19" xfId="0" applyNumberFormat="1" applyFont="1" applyBorder="1" applyAlignment="1">
      <alignment horizontal="center" vertical="center"/>
    </xf>
    <xf numFmtId="0" fontId="20" fillId="4" borderId="12"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11" xfId="0" applyFont="1" applyFill="1" applyBorder="1" applyAlignment="1">
      <alignment horizontal="left" vertical="center"/>
    </xf>
    <xf numFmtId="0" fontId="20" fillId="4" borderId="7" xfId="0" applyFont="1" applyFill="1" applyBorder="1" applyAlignment="1">
      <alignment horizontal="center"/>
    </xf>
    <xf numFmtId="0" fontId="20" fillId="4" borderId="7" xfId="0" applyFont="1" applyFill="1" applyBorder="1" applyAlignment="1">
      <alignment horizontal="left" vertical="center"/>
    </xf>
    <xf numFmtId="0" fontId="9" fillId="0" borderId="1" xfId="0" applyFont="1" applyBorder="1" applyAlignment="1">
      <alignment horizontal="center" vertical="center"/>
    </xf>
    <xf numFmtId="1" fontId="9" fillId="0" borderId="1" xfId="0" applyNumberFormat="1" applyFont="1" applyBorder="1" applyAlignment="1">
      <alignment horizontal="center" vertical="center"/>
    </xf>
    <xf numFmtId="1"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20" fillId="4" borderId="11"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3" fontId="0" fillId="0" borderId="1" xfId="0" applyNumberFormat="1" applyBorder="1" applyAlignment="1">
      <alignment horizontal="center" vertical="center"/>
    </xf>
    <xf numFmtId="1" fontId="0" fillId="0" borderId="1" xfId="0" applyNumberFormat="1" applyBorder="1" applyAlignment="1">
      <alignment horizontal="center" vertical="center"/>
    </xf>
    <xf numFmtId="3" fontId="9" fillId="0" borderId="1" xfId="0" applyNumberFormat="1" applyFont="1" applyBorder="1" applyAlignment="1">
      <alignment horizontal="center" vertical="center"/>
    </xf>
    <xf numFmtId="3" fontId="23" fillId="0" borderId="1" xfId="0" applyNumberFormat="1" applyFont="1" applyBorder="1" applyAlignment="1">
      <alignment horizontal="center" vertical="center"/>
    </xf>
    <xf numFmtId="0" fontId="20" fillId="4" borderId="0" xfId="0" applyFont="1" applyFill="1" applyAlignment="1">
      <alignment horizontal="left" vertical="center"/>
    </xf>
    <xf numFmtId="0" fontId="20" fillId="8" borderId="10" xfId="0" applyFont="1" applyFill="1" applyBorder="1" applyAlignment="1">
      <alignment horizontal="left" vertical="center"/>
    </xf>
    <xf numFmtId="0" fontId="20" fillId="8" borderId="2"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20" fillId="8" borderId="10" xfId="0" applyFont="1" applyFill="1" applyBorder="1" applyAlignment="1">
      <alignment vertical="center"/>
    </xf>
    <xf numFmtId="0" fontId="20" fillId="8" borderId="11" xfId="0" applyFont="1" applyFill="1" applyBorder="1" applyAlignment="1">
      <alignment vertical="center"/>
    </xf>
    <xf numFmtId="0" fontId="20" fillId="5" borderId="7" xfId="0" applyFont="1" applyFill="1" applyBorder="1" applyAlignment="1">
      <alignment horizontal="center" vertical="center"/>
    </xf>
    <xf numFmtId="0" fontId="20" fillId="5" borderId="11" xfId="0" applyFont="1" applyFill="1" applyBorder="1" applyAlignment="1">
      <alignment horizontal="center" vertical="center"/>
    </xf>
    <xf numFmtId="0" fontId="20" fillId="5" borderId="10" xfId="0" applyFont="1" applyFill="1" applyBorder="1" applyAlignment="1">
      <alignment horizontal="left" vertical="center"/>
    </xf>
    <xf numFmtId="0" fontId="20" fillId="5" borderId="0" xfId="0" applyFont="1" applyFill="1" applyAlignment="1">
      <alignment horizontal="left" vertical="center"/>
    </xf>
    <xf numFmtId="0" fontId="20" fillId="5" borderId="9" xfId="0" applyFont="1" applyFill="1" applyBorder="1" applyAlignment="1">
      <alignment horizontal="center" vertical="center"/>
    </xf>
  </cellXfs>
  <cellStyles count="5">
    <cellStyle name="Comma" xfId="1" builtinId="3"/>
    <cellStyle name="Hyperlink" xfId="3" builtinId="8"/>
    <cellStyle name="Normal" xfId="0" builtinId="0"/>
    <cellStyle name="Normal 2" xfId="4" xr:uid="{44BC59C7-3323-4DAE-93AC-1635EA56C3BF}"/>
    <cellStyle name="Percent" xfId="2" builtinId="5"/>
  </cellStyles>
  <dxfs count="0"/>
  <tableStyles count="0" defaultTableStyle="TableStyleMedium2" defaultPivotStyle="PivotStyleMedium9"/>
  <colors>
    <mruColors>
      <color rgb="FF8A2B80"/>
      <color rgb="FF5A4696"/>
      <color rgb="FF8670C3"/>
      <color rgb="FF4FACDB"/>
      <color rgb="FF6A54B0"/>
      <color rgb="FF7D6ABA"/>
      <color rgb="FF8A2C81"/>
      <color rgb="FF9ABBCC"/>
      <color rgb="FF8237BB"/>
      <color rgb="FF8A3B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microsoft.com/office/2017/10/relationships/person" Target="persons/perso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'[1]Page 36'!#REF!</c15:sqref>
                        </c15:formulaRef>
                      </c:ext>
                    </c:extLst>
                    <c:strCache>
                      <c:ptCount val="1"/>
                      <c:pt idx="0">
                        <c:v>#REF!</c:v>
                      </c:pt>
                    </c:strCache>
                  </c:strRef>
                </c15:cat>
              </c15:filteredCategoryTitle>
            </c:ext>
            <c:ext xmlns:c16="http://schemas.microsoft.com/office/drawing/2014/chart" uri="{C3380CC4-5D6E-409C-BE32-E72D297353CC}">
              <c16:uniqueId val="{00000000-BD0E-4C2D-9C51-9D394900EEE6}"/>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'[1]Page 36'!#REF!</c15:sqref>
                        </c15:formulaRef>
                      </c:ext>
                    </c:extLst>
                    <c:strCache>
                      <c:ptCount val="1"/>
                      <c:pt idx="0">
                        <c:v>#REF!</c:v>
                      </c:pt>
                    </c:strCache>
                  </c:strRef>
                </c15:cat>
              </c15:filteredCategoryTitle>
            </c:ext>
            <c:ext xmlns:c16="http://schemas.microsoft.com/office/drawing/2014/chart" uri="{C3380CC4-5D6E-409C-BE32-E72D297353CC}">
              <c16:uniqueId val="{00000001-BD0E-4C2D-9C51-9D394900EEE6}"/>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'[1]Page 36'!#REF!</c15:sqref>
                        </c15:formulaRef>
                      </c:ext>
                    </c:extLst>
                    <c:strCache>
                      <c:ptCount val="1"/>
                      <c:pt idx="0">
                        <c:v>#REF!</c:v>
                      </c:pt>
                    </c:strCache>
                  </c:strRef>
                </c15:cat>
              </c15:filteredCategoryTitle>
            </c:ext>
            <c:ext xmlns:c16="http://schemas.microsoft.com/office/drawing/2014/chart" uri="{C3380CC4-5D6E-409C-BE32-E72D297353CC}">
              <c16:uniqueId val="{00000002-BD0E-4C2D-9C51-9D394900EEE6}"/>
            </c:ext>
          </c:extLst>
        </c:ser>
        <c:dLbls>
          <c:showLegendKey val="0"/>
          <c:showVal val="0"/>
          <c:showCatName val="0"/>
          <c:showSerName val="0"/>
          <c:showPercent val="0"/>
          <c:showBubbleSize val="0"/>
        </c:dLbls>
        <c:gapWidth val="219"/>
        <c:overlap val="-27"/>
        <c:axId val="843963392"/>
        <c:axId val="843963720"/>
      </c:barChart>
      <c:catAx>
        <c:axId val="84396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963720"/>
        <c:crosses val="autoZero"/>
        <c:auto val="1"/>
        <c:lblAlgn val="ctr"/>
        <c:lblOffset val="100"/>
        <c:noMultiLvlLbl val="0"/>
      </c:catAx>
      <c:valAx>
        <c:axId val="843963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Amounts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96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38545</xdr:colOff>
      <xdr:row>33</xdr:row>
      <xdr:rowOff>95249</xdr:rowOff>
    </xdr:to>
    <xdr:pic>
      <xdr:nvPicPr>
        <xdr:cNvPr id="2" name="Picture 1">
          <a:extLst>
            <a:ext uri="{FF2B5EF4-FFF2-40B4-BE49-F238E27FC236}">
              <a16:creationId xmlns:a16="http://schemas.microsoft.com/office/drawing/2014/main" id="{918B259E-7FEA-4210-83D6-42522A82B1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8582470" cy="6067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1670299</xdr:colOff>
      <xdr:row>4</xdr:row>
      <xdr:rowOff>165225</xdr:rowOff>
    </xdr:to>
    <xdr:pic>
      <xdr:nvPicPr>
        <xdr:cNvPr id="4" name="Picture 3">
          <a:extLst>
            <a:ext uri="{FF2B5EF4-FFF2-40B4-BE49-F238E27FC236}">
              <a16:creationId xmlns:a16="http://schemas.microsoft.com/office/drawing/2014/main" id="{DE05778C-341F-D97C-8C56-1135BC248F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781424" cy="895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373488</xdr:colOff>
      <xdr:row>4</xdr:row>
      <xdr:rowOff>174240</xdr:rowOff>
    </xdr:to>
    <xdr:pic>
      <xdr:nvPicPr>
        <xdr:cNvPr id="3" name="Picture 2">
          <a:extLst>
            <a:ext uri="{FF2B5EF4-FFF2-40B4-BE49-F238E27FC236}">
              <a16:creationId xmlns:a16="http://schemas.microsoft.com/office/drawing/2014/main" id="{78DA93D6-98F1-4CFA-BAEF-A6E409B929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781424" cy="895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576036</xdr:colOff>
      <xdr:row>16</xdr:row>
      <xdr:rowOff>0</xdr:rowOff>
    </xdr:from>
    <xdr:to>
      <xdr:col>8</xdr:col>
      <xdr:colOff>285750</xdr:colOff>
      <xdr:row>16</xdr:row>
      <xdr:rowOff>0</xdr:rowOff>
    </xdr:to>
    <xdr:graphicFrame macro="">
      <xdr:nvGraphicFramePr>
        <xdr:cNvPr id="2" name="Chart 1">
          <a:extLst>
            <a:ext uri="{FF2B5EF4-FFF2-40B4-BE49-F238E27FC236}">
              <a16:creationId xmlns:a16="http://schemas.microsoft.com/office/drawing/2014/main" id="{6ACC0987-FCDF-438F-AD93-458DD671E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EC9B-390F-469D-9BF8-AE8D04F2C60D}">
  <sheetPr codeName="Sheet1"/>
  <dimension ref="P4"/>
  <sheetViews>
    <sheetView workbookViewId="0">
      <selection activeCell="Q11" sqref="Q11"/>
    </sheetView>
  </sheetViews>
  <sheetFormatPr defaultColWidth="9.140625" defaultRowHeight="15" x14ac:dyDescent="0.25"/>
  <cols>
    <col min="1" max="16384" width="9.140625" style="253"/>
  </cols>
  <sheetData>
    <row r="4" spans="16:16" x14ac:dyDescent="0.25">
      <c r="P4" s="26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DEC6-8A13-4823-8C66-3FFE9A28B3BB}">
  <sheetPr codeName="Sheet10">
    <tabColor rgb="FF5A4696"/>
  </sheetPr>
  <dimension ref="A2:P22"/>
  <sheetViews>
    <sheetView showGridLines="0" zoomScale="90" zoomScaleNormal="90" workbookViewId="0">
      <selection activeCell="E2" sqref="E2"/>
    </sheetView>
  </sheetViews>
  <sheetFormatPr defaultRowHeight="15" x14ac:dyDescent="0.25"/>
  <cols>
    <col min="1" max="1" width="7.7109375" customWidth="1"/>
    <col min="2" max="2" width="46.140625" customWidth="1"/>
    <col min="3" max="3" width="21.140625" bestFit="1" customWidth="1"/>
    <col min="4" max="4" width="19.28515625" customWidth="1"/>
    <col min="5" max="5" width="16.7109375" customWidth="1"/>
    <col min="6" max="6" width="15" customWidth="1"/>
    <col min="7" max="7" width="19.85546875" customWidth="1"/>
    <col min="8" max="8" width="24" customWidth="1"/>
    <col min="9" max="9" width="25.28515625" customWidth="1"/>
    <col min="10" max="10" width="29.28515625" customWidth="1"/>
  </cols>
  <sheetData>
    <row r="2" spans="1:16" x14ac:dyDescent="0.25">
      <c r="A2" s="16"/>
      <c r="B2" s="16"/>
      <c r="C2" s="16"/>
      <c r="D2" s="16"/>
      <c r="E2" s="26" t="s">
        <v>17</v>
      </c>
      <c r="F2" s="26" t="s">
        <v>106</v>
      </c>
      <c r="G2" s="26" t="s">
        <v>89</v>
      </c>
      <c r="H2" s="16"/>
    </row>
    <row r="3" spans="1:16" x14ac:dyDescent="0.25">
      <c r="A3" s="16"/>
      <c r="B3" s="16"/>
      <c r="C3" s="16"/>
      <c r="D3" s="16"/>
      <c r="E3" s="16"/>
      <c r="F3" s="16"/>
      <c r="G3" s="16"/>
      <c r="H3" s="16"/>
    </row>
    <row r="4" spans="1:16" ht="23.25" x14ac:dyDescent="0.35">
      <c r="A4" s="16"/>
      <c r="B4" s="28" t="s">
        <v>159</v>
      </c>
      <c r="C4" s="42"/>
      <c r="D4" s="16"/>
      <c r="E4" s="16"/>
      <c r="F4" s="16"/>
      <c r="G4" s="16"/>
      <c r="H4" s="16"/>
    </row>
    <row r="5" spans="1:16" ht="23.25" x14ac:dyDescent="0.35">
      <c r="A5" s="16"/>
      <c r="B5" s="20" t="s">
        <v>160</v>
      </c>
      <c r="C5" s="42"/>
      <c r="D5" s="16"/>
      <c r="E5" s="16"/>
      <c r="F5" s="16"/>
      <c r="G5" s="16"/>
      <c r="H5" s="16"/>
    </row>
    <row r="6" spans="1:16" x14ac:dyDescent="0.25">
      <c r="A6" s="16"/>
      <c r="B6" s="16"/>
      <c r="C6" s="16"/>
      <c r="D6" s="16"/>
      <c r="E6" s="16"/>
      <c r="F6" s="16"/>
      <c r="G6" s="16"/>
      <c r="H6" s="16"/>
    </row>
    <row r="7" spans="1:16" x14ac:dyDescent="0.25">
      <c r="A7" s="16"/>
      <c r="B7" s="50" t="s">
        <v>144</v>
      </c>
      <c r="C7" s="257" t="s">
        <v>110</v>
      </c>
      <c r="D7" s="16"/>
      <c r="E7" s="16"/>
      <c r="F7" s="16"/>
      <c r="G7" s="16"/>
      <c r="H7" s="16"/>
      <c r="I7" s="16"/>
      <c r="J7" s="16"/>
      <c r="L7" s="3"/>
      <c r="M7" s="3"/>
      <c r="N7" s="3"/>
      <c r="O7" s="3"/>
      <c r="P7" s="3"/>
    </row>
    <row r="8" spans="1:16" x14ac:dyDescent="0.25">
      <c r="A8" s="16"/>
      <c r="B8" s="38" t="s">
        <v>161</v>
      </c>
      <c r="C8" s="256">
        <v>0.43</v>
      </c>
      <c r="D8" s="16"/>
      <c r="E8" s="16"/>
      <c r="F8" s="16"/>
      <c r="G8" s="16"/>
      <c r="H8" s="16"/>
      <c r="I8" s="16"/>
      <c r="J8" s="16"/>
      <c r="L8" s="3"/>
      <c r="M8" s="3"/>
      <c r="N8" s="3"/>
      <c r="O8" s="3"/>
      <c r="P8" s="3"/>
    </row>
    <row r="9" spans="1:16" x14ac:dyDescent="0.25">
      <c r="A9" s="16"/>
      <c r="B9" s="38" t="s">
        <v>147</v>
      </c>
      <c r="C9" s="256">
        <v>0.26400000000000001</v>
      </c>
      <c r="D9" s="16"/>
      <c r="E9" s="16"/>
      <c r="F9" s="16"/>
      <c r="G9" s="16"/>
      <c r="H9" s="16"/>
      <c r="I9" s="16"/>
      <c r="J9" s="16"/>
      <c r="L9" s="3"/>
      <c r="M9" s="3"/>
      <c r="N9" s="3"/>
      <c r="O9" s="3"/>
      <c r="P9" s="3"/>
    </row>
    <row r="10" spans="1:16" x14ac:dyDescent="0.25">
      <c r="A10" s="16"/>
      <c r="B10" s="38" t="s">
        <v>148</v>
      </c>
      <c r="C10" s="256">
        <v>0.12</v>
      </c>
      <c r="D10" s="16"/>
      <c r="E10" s="16"/>
      <c r="F10" s="16"/>
      <c r="G10" s="16"/>
      <c r="H10" s="16"/>
      <c r="I10" s="16"/>
      <c r="J10" s="16"/>
      <c r="K10" s="3"/>
      <c r="L10" s="3"/>
      <c r="M10" s="3"/>
      <c r="N10" s="3"/>
      <c r="O10" s="3"/>
      <c r="P10" s="3"/>
    </row>
    <row r="11" spans="1:16" x14ac:dyDescent="0.25">
      <c r="A11" s="16"/>
      <c r="B11" s="38" t="s">
        <v>149</v>
      </c>
      <c r="C11" s="256">
        <v>0.38300000000000001</v>
      </c>
      <c r="D11" s="16"/>
      <c r="E11" s="16"/>
      <c r="F11" s="16"/>
      <c r="G11" s="16"/>
      <c r="H11" s="16"/>
      <c r="I11" s="16"/>
      <c r="J11" s="16"/>
      <c r="L11" s="3"/>
      <c r="M11" s="3"/>
      <c r="N11" s="3"/>
      <c r="O11" s="3"/>
      <c r="P11" s="3"/>
    </row>
    <row r="12" spans="1:16" x14ac:dyDescent="0.25">
      <c r="A12" s="16"/>
      <c r="B12" s="38" t="s">
        <v>150</v>
      </c>
      <c r="C12" s="256">
        <v>0.97199999999999998</v>
      </c>
      <c r="D12" s="16"/>
      <c r="E12" s="16"/>
      <c r="F12" s="16"/>
      <c r="G12" s="16"/>
      <c r="H12" s="16"/>
      <c r="I12" s="16"/>
      <c r="J12" s="16"/>
      <c r="K12" s="3"/>
      <c r="L12" s="3"/>
      <c r="M12" s="3"/>
      <c r="N12" s="3"/>
      <c r="O12" s="3"/>
      <c r="P12" s="3"/>
    </row>
    <row r="13" spans="1:16" x14ac:dyDescent="0.25">
      <c r="A13" s="16"/>
      <c r="B13" s="38" t="s">
        <v>151</v>
      </c>
      <c r="C13" s="256">
        <v>7.4999999999999997E-2</v>
      </c>
      <c r="D13" s="16"/>
      <c r="E13" s="16"/>
      <c r="F13" s="16"/>
      <c r="G13" s="16"/>
      <c r="H13" s="16"/>
      <c r="I13" s="16"/>
      <c r="J13" s="16"/>
      <c r="K13" s="3"/>
      <c r="L13" s="3"/>
      <c r="M13" s="3"/>
      <c r="N13" s="3"/>
      <c r="O13" s="3"/>
      <c r="P13" s="3"/>
    </row>
    <row r="14" spans="1:16" x14ac:dyDescent="0.25">
      <c r="A14" s="16"/>
      <c r="B14" s="38" t="s">
        <v>152</v>
      </c>
      <c r="C14" s="256">
        <v>0.254</v>
      </c>
      <c r="D14" s="16"/>
      <c r="E14" s="16"/>
      <c r="F14" s="16"/>
      <c r="G14" s="16"/>
      <c r="H14" s="16"/>
      <c r="I14" s="16"/>
      <c r="J14" s="16"/>
      <c r="K14" s="3"/>
      <c r="L14" s="3"/>
      <c r="M14" s="3"/>
      <c r="N14" s="3"/>
      <c r="O14" s="3"/>
      <c r="P14" s="3"/>
    </row>
    <row r="15" spans="1:16" x14ac:dyDescent="0.25">
      <c r="A15" s="16"/>
      <c r="B15" s="38" t="s">
        <v>153</v>
      </c>
      <c r="C15" s="256">
        <v>1.6060000000000001</v>
      </c>
      <c r="D15" s="16"/>
      <c r="E15" s="16"/>
      <c r="F15" s="16"/>
      <c r="G15" s="16"/>
      <c r="H15" s="16"/>
      <c r="I15" s="16"/>
      <c r="J15" s="16"/>
      <c r="K15" s="3"/>
      <c r="L15" s="3"/>
      <c r="M15" s="3"/>
      <c r="N15" s="3"/>
      <c r="O15" s="3"/>
      <c r="P15" s="3"/>
    </row>
    <row r="16" spans="1:16" x14ac:dyDescent="0.25">
      <c r="A16" s="16"/>
      <c r="B16" s="38" t="s">
        <v>154</v>
      </c>
      <c r="C16" s="256">
        <v>2.7730000000000001</v>
      </c>
      <c r="D16" s="16"/>
      <c r="E16" s="16"/>
      <c r="F16" s="16"/>
      <c r="G16" s="16"/>
      <c r="H16" s="16"/>
      <c r="I16" s="16"/>
      <c r="J16" s="16"/>
      <c r="K16" s="3"/>
      <c r="L16" s="3"/>
      <c r="M16" s="3"/>
      <c r="N16" s="3"/>
      <c r="O16" s="3"/>
      <c r="P16" s="3"/>
    </row>
    <row r="17" spans="1:16" x14ac:dyDescent="0.25">
      <c r="A17" s="16"/>
      <c r="B17" s="38" t="s">
        <v>162</v>
      </c>
      <c r="C17" s="256">
        <v>2.464</v>
      </c>
      <c r="D17" s="16"/>
      <c r="E17" s="16"/>
      <c r="F17" s="16"/>
      <c r="G17" s="16"/>
      <c r="H17" s="16"/>
      <c r="I17" s="16"/>
      <c r="J17" s="16"/>
      <c r="K17" s="3"/>
      <c r="L17" s="3"/>
      <c r="M17" s="3"/>
      <c r="N17" s="3"/>
      <c r="O17" s="3"/>
      <c r="P17" s="3"/>
    </row>
    <row r="18" spans="1:16" x14ac:dyDescent="0.25">
      <c r="A18" s="16"/>
      <c r="B18" s="16"/>
      <c r="C18" s="16"/>
      <c r="D18" s="16"/>
      <c r="E18" s="16"/>
      <c r="F18" s="16"/>
      <c r="G18" s="16"/>
      <c r="H18" s="16"/>
      <c r="I18" s="16"/>
      <c r="J18" s="16"/>
    </row>
    <row r="19" spans="1:16" x14ac:dyDescent="0.25">
      <c r="A19" s="16"/>
      <c r="B19" s="16" t="s">
        <v>163</v>
      </c>
      <c r="C19" s="16"/>
      <c r="D19" s="16"/>
      <c r="E19" s="16"/>
      <c r="F19" s="16"/>
      <c r="G19" s="16"/>
      <c r="H19" s="16"/>
    </row>
    <row r="20" spans="1:16" x14ac:dyDescent="0.25">
      <c r="A20" s="16"/>
      <c r="B20" s="16" t="s">
        <v>164</v>
      </c>
      <c r="C20" s="16"/>
      <c r="D20" s="16"/>
      <c r="E20" s="16"/>
      <c r="F20" s="16"/>
      <c r="G20" s="16"/>
      <c r="H20" s="16"/>
    </row>
    <row r="21" spans="1:16" x14ac:dyDescent="0.25">
      <c r="A21" s="16"/>
      <c r="B21" s="16"/>
      <c r="C21" s="16"/>
      <c r="D21" s="16"/>
      <c r="E21" s="16"/>
      <c r="F21" s="16"/>
      <c r="G21" s="16"/>
      <c r="H21" s="16"/>
    </row>
    <row r="22" spans="1:16" x14ac:dyDescent="0.25">
      <c r="A22" s="16"/>
      <c r="B22" s="16"/>
      <c r="C22" s="16"/>
      <c r="D22" s="16"/>
      <c r="E22" s="16"/>
      <c r="F22" s="16"/>
      <c r="G22" s="16"/>
      <c r="H22" s="16"/>
    </row>
  </sheetData>
  <sheetProtection algorithmName="SHA-512" hashValue="w2Nkill3zXMGeIa/JY+4sq+PIzwQXYWIKlPnqVsZN8MS3t1rxqMEQTuklxGxcHGcLaSwEEU3FI/96qtseTMwhQ==" saltValue="Ti5Sh+G5GzMjSjcGGqg7aw==" spinCount="100000" sheet="1" objects="1" scenarios="1"/>
  <hyperlinks>
    <hyperlink ref="E2" location="Contents!A1" display="Contents" xr:uid="{C26D9CED-708D-4888-B326-1F9787B1A5E4}"/>
    <hyperlink ref="F2" location="'Figure 6.'!A1" display="Previous" xr:uid="{59AF3D9C-B606-4C95-B441-BA58F92DE02D}"/>
    <hyperlink ref="G2" location="'Figure 8a.'!A1" display="Next" xr:uid="{F93F6F40-6220-4C12-8C21-5AA531A9A91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1E920-2EF3-4138-9EAA-D4DF3C7C8C7B}">
  <sheetPr codeName="Sheet11">
    <tabColor rgb="FF5A4696"/>
  </sheetPr>
  <dimension ref="A1:H39"/>
  <sheetViews>
    <sheetView showGridLines="0" zoomScale="90" zoomScaleNormal="90" workbookViewId="0">
      <selection activeCell="E2" sqref="E2"/>
    </sheetView>
  </sheetViews>
  <sheetFormatPr defaultRowHeight="15" x14ac:dyDescent="0.25"/>
  <cols>
    <col min="1" max="1" width="7.7109375" customWidth="1"/>
    <col min="2" max="2" width="47.140625" customWidth="1"/>
    <col min="3" max="3" width="21.7109375" customWidth="1"/>
    <col min="5" max="5" width="30.7109375" customWidth="1"/>
    <col min="6" max="6" width="10.7109375" customWidth="1"/>
    <col min="9" max="9" width="40.7109375" bestFit="1" customWidth="1"/>
    <col min="12" max="12" width="40.85546875" bestFit="1" customWidth="1"/>
  </cols>
  <sheetData>
    <row r="1" spans="1:8" x14ac:dyDescent="0.25">
      <c r="A1" s="16"/>
      <c r="B1" s="16"/>
      <c r="C1" s="16"/>
      <c r="D1" s="16"/>
      <c r="E1" s="16"/>
      <c r="F1" s="16"/>
      <c r="G1" s="16"/>
      <c r="H1" s="16"/>
    </row>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x14ac:dyDescent="0.35">
      <c r="A4" s="16"/>
      <c r="B4" s="28" t="s">
        <v>165</v>
      </c>
      <c r="C4" s="16"/>
      <c r="D4" s="16"/>
      <c r="E4" s="16"/>
      <c r="F4" s="16"/>
      <c r="G4" s="16"/>
      <c r="H4" s="16"/>
    </row>
    <row r="5" spans="1:8" ht="23.25" x14ac:dyDescent="0.35">
      <c r="A5" s="16"/>
      <c r="B5" s="20" t="s">
        <v>166</v>
      </c>
      <c r="C5" s="42"/>
      <c r="D5" s="16"/>
      <c r="E5" s="16"/>
      <c r="F5" s="16"/>
      <c r="G5" s="16"/>
      <c r="H5" s="16"/>
    </row>
    <row r="6" spans="1:8" x14ac:dyDescent="0.25">
      <c r="A6" s="16"/>
      <c r="B6" s="16"/>
      <c r="C6" s="16"/>
      <c r="D6" s="16"/>
      <c r="E6" s="16"/>
      <c r="F6" s="16"/>
      <c r="G6" s="16"/>
      <c r="H6" s="16"/>
    </row>
    <row r="7" spans="1:8" x14ac:dyDescent="0.25">
      <c r="A7" s="16"/>
      <c r="B7" s="299" t="s">
        <v>167</v>
      </c>
      <c r="C7" s="299"/>
      <c r="D7" s="16"/>
      <c r="E7" s="302" t="s">
        <v>167</v>
      </c>
      <c r="F7" s="303"/>
      <c r="G7" s="16"/>
      <c r="H7" s="16"/>
    </row>
    <row r="8" spans="1:8" x14ac:dyDescent="0.25">
      <c r="A8" s="16"/>
      <c r="B8" s="40" t="s">
        <v>144</v>
      </c>
      <c r="C8" s="41" t="s">
        <v>145</v>
      </c>
      <c r="D8" s="16"/>
      <c r="E8" s="38" t="s">
        <v>116</v>
      </c>
      <c r="F8" s="39">
        <v>127</v>
      </c>
      <c r="G8" s="16"/>
      <c r="H8" s="16"/>
    </row>
    <row r="9" spans="1:8" x14ac:dyDescent="0.25">
      <c r="A9" s="16"/>
      <c r="B9" s="52" t="s">
        <v>168</v>
      </c>
      <c r="C9" s="51">
        <v>3.6790000000000003E-2</v>
      </c>
      <c r="D9" s="16"/>
      <c r="E9" s="52" t="s">
        <v>169</v>
      </c>
      <c r="F9" s="39">
        <v>90</v>
      </c>
      <c r="G9" s="16"/>
      <c r="H9" s="16"/>
    </row>
    <row r="10" spans="1:8" x14ac:dyDescent="0.25">
      <c r="A10" s="16"/>
      <c r="B10" s="52" t="s">
        <v>147</v>
      </c>
      <c r="C10" s="51">
        <v>2.971E-2</v>
      </c>
      <c r="D10" s="16"/>
      <c r="E10" s="16"/>
      <c r="F10" s="16"/>
      <c r="G10" s="16"/>
      <c r="H10" s="16"/>
    </row>
    <row r="11" spans="1:8" x14ac:dyDescent="0.25">
      <c r="A11" s="16"/>
      <c r="B11" s="52" t="s">
        <v>148</v>
      </c>
      <c r="C11" s="51">
        <v>1.325E-2</v>
      </c>
      <c r="D11" s="16"/>
      <c r="E11" s="16"/>
      <c r="F11" s="16"/>
      <c r="G11" s="16"/>
      <c r="H11" s="16"/>
    </row>
    <row r="12" spans="1:8" x14ac:dyDescent="0.25">
      <c r="A12" s="16"/>
      <c r="B12" s="52" t="s">
        <v>149</v>
      </c>
      <c r="C12" s="51">
        <v>5.4370000000000002E-2</v>
      </c>
      <c r="D12" s="16"/>
      <c r="E12" s="16"/>
      <c r="F12" s="16"/>
      <c r="G12" s="16"/>
      <c r="H12" s="16"/>
    </row>
    <row r="13" spans="1:8" x14ac:dyDescent="0.25">
      <c r="A13" s="16"/>
      <c r="B13" s="52" t="s">
        <v>150</v>
      </c>
      <c r="C13" s="51">
        <v>8.319E-2</v>
      </c>
      <c r="D13" s="16"/>
      <c r="E13" s="16"/>
      <c r="F13" s="16"/>
      <c r="G13" s="16"/>
      <c r="H13" s="16"/>
    </row>
    <row r="14" spans="1:8" x14ac:dyDescent="0.25">
      <c r="A14" s="16"/>
      <c r="B14" s="52" t="s">
        <v>151</v>
      </c>
      <c r="C14" s="51">
        <v>4.79E-3</v>
      </c>
      <c r="D14" s="16"/>
      <c r="E14" s="16"/>
      <c r="F14" s="16"/>
      <c r="G14" s="16"/>
      <c r="H14" s="16"/>
    </row>
    <row r="15" spans="1:8" x14ac:dyDescent="0.25">
      <c r="A15" s="16"/>
      <c r="B15" s="52" t="s">
        <v>152</v>
      </c>
      <c r="C15" s="51">
        <v>8.8450000000000001E-2</v>
      </c>
      <c r="D15" s="16"/>
      <c r="E15" s="16"/>
      <c r="F15" s="16"/>
      <c r="G15" s="16"/>
      <c r="H15" s="16"/>
    </row>
    <row r="16" spans="1:8" x14ac:dyDescent="0.25">
      <c r="A16" s="16"/>
      <c r="B16" s="52" t="s">
        <v>153</v>
      </c>
      <c r="C16" s="51">
        <v>4.9459999999999997E-2</v>
      </c>
      <c r="D16" s="16"/>
      <c r="E16" s="16"/>
      <c r="F16" s="16"/>
      <c r="G16" s="16"/>
      <c r="H16" s="16"/>
    </row>
    <row r="17" spans="1:8" x14ac:dyDescent="0.25">
      <c r="A17" s="16"/>
      <c r="B17" s="52" t="s">
        <v>154</v>
      </c>
      <c r="C17" s="51">
        <v>0.30042000000000002</v>
      </c>
      <c r="D17" s="16"/>
      <c r="E17" s="16"/>
      <c r="F17" s="16"/>
      <c r="G17" s="16"/>
      <c r="H17" s="16"/>
    </row>
    <row r="18" spans="1:8" x14ac:dyDescent="0.25">
      <c r="A18" s="16"/>
      <c r="B18" s="52" t="s">
        <v>162</v>
      </c>
      <c r="C18" s="51">
        <v>4.4679999999999997E-2</v>
      </c>
      <c r="D18" s="16"/>
      <c r="E18" s="16"/>
      <c r="F18" s="16"/>
      <c r="G18" s="16"/>
      <c r="H18" s="16"/>
    </row>
    <row r="19" spans="1:8" x14ac:dyDescent="0.25">
      <c r="A19" s="16"/>
      <c r="B19" s="52" t="s">
        <v>156</v>
      </c>
      <c r="C19" s="51">
        <v>0.14482999999999999</v>
      </c>
      <c r="D19" s="16"/>
      <c r="E19" s="16"/>
      <c r="F19" s="16"/>
      <c r="G19" s="16"/>
      <c r="H19" s="16"/>
    </row>
    <row r="20" spans="1:8" x14ac:dyDescent="0.25">
      <c r="A20" s="16"/>
      <c r="B20" s="52" t="s">
        <v>157</v>
      </c>
      <c r="C20" s="51">
        <v>0.15004999999999999</v>
      </c>
      <c r="D20" s="16"/>
      <c r="E20" s="16"/>
      <c r="F20" s="16"/>
      <c r="G20" s="16"/>
      <c r="H20" s="16"/>
    </row>
    <row r="21" spans="1:8" x14ac:dyDescent="0.25">
      <c r="A21" s="16"/>
      <c r="B21" s="16"/>
      <c r="C21" s="16"/>
      <c r="D21" s="16"/>
      <c r="E21" s="16"/>
      <c r="F21" s="16"/>
      <c r="G21" s="16"/>
      <c r="H21" s="16"/>
    </row>
    <row r="22" spans="1:8" x14ac:dyDescent="0.25">
      <c r="A22" s="16"/>
      <c r="B22" s="300" t="s">
        <v>170</v>
      </c>
      <c r="C22" s="301"/>
      <c r="D22" s="16"/>
      <c r="E22" s="302" t="s">
        <v>170</v>
      </c>
      <c r="F22" s="303"/>
      <c r="G22" s="16"/>
      <c r="H22" s="16"/>
    </row>
    <row r="23" spans="1:8" x14ac:dyDescent="0.25">
      <c r="A23" s="16"/>
      <c r="B23" s="40" t="s">
        <v>144</v>
      </c>
      <c r="C23" s="41" t="s">
        <v>145</v>
      </c>
      <c r="D23" s="16"/>
      <c r="E23" s="38" t="s">
        <v>116</v>
      </c>
      <c r="F23" s="39">
        <v>44</v>
      </c>
      <c r="G23" s="16"/>
      <c r="H23" s="16"/>
    </row>
    <row r="24" spans="1:8" x14ac:dyDescent="0.25">
      <c r="A24" s="16"/>
      <c r="B24" s="38" t="s">
        <v>168</v>
      </c>
      <c r="C24" s="51">
        <v>3.8629999999999998E-2</v>
      </c>
      <c r="D24" s="16"/>
      <c r="E24" s="52" t="s">
        <v>169</v>
      </c>
      <c r="F24" s="39">
        <v>36</v>
      </c>
      <c r="G24" s="16"/>
      <c r="H24" s="16"/>
    </row>
    <row r="25" spans="1:8" x14ac:dyDescent="0.25">
      <c r="A25" s="16"/>
      <c r="B25" s="38" t="s">
        <v>147</v>
      </c>
      <c r="C25" s="51">
        <v>3.3430000000000001E-2</v>
      </c>
      <c r="D25" s="16"/>
      <c r="E25" s="16"/>
      <c r="F25" s="16"/>
      <c r="G25" s="16"/>
      <c r="H25" s="16"/>
    </row>
    <row r="26" spans="1:8" x14ac:dyDescent="0.25">
      <c r="A26" s="16"/>
      <c r="B26" s="38" t="s">
        <v>171</v>
      </c>
      <c r="C26" s="51">
        <v>0.01</v>
      </c>
      <c r="D26" s="16"/>
      <c r="E26" s="16"/>
      <c r="F26" s="16"/>
      <c r="G26" s="16"/>
      <c r="H26" s="16"/>
    </row>
    <row r="27" spans="1:8" x14ac:dyDescent="0.25">
      <c r="A27" s="16"/>
      <c r="B27" s="38" t="s">
        <v>149</v>
      </c>
      <c r="C27" s="51">
        <v>5.237E-2</v>
      </c>
      <c r="D27" s="16"/>
      <c r="E27" s="16"/>
      <c r="F27" s="16"/>
      <c r="G27" s="16"/>
      <c r="H27" s="16"/>
    </row>
    <row r="28" spans="1:8" x14ac:dyDescent="0.25">
      <c r="A28" s="16"/>
      <c r="B28" s="38" t="s">
        <v>150</v>
      </c>
      <c r="C28" s="51">
        <v>9.0859999999999996E-2</v>
      </c>
      <c r="D28" s="16"/>
      <c r="E28" s="16"/>
      <c r="F28" s="16"/>
      <c r="G28" s="16"/>
      <c r="H28" s="16"/>
    </row>
    <row r="29" spans="1:8" x14ac:dyDescent="0.25">
      <c r="A29" s="16"/>
      <c r="B29" s="38" t="s">
        <v>151</v>
      </c>
      <c r="C29" s="51">
        <v>3.6600000000000001E-3</v>
      </c>
      <c r="D29" s="16"/>
      <c r="E29" s="16"/>
      <c r="F29" s="16"/>
      <c r="G29" s="16"/>
      <c r="H29" s="16"/>
    </row>
    <row r="30" spans="1:8" x14ac:dyDescent="0.25">
      <c r="A30" s="16"/>
      <c r="B30" s="38" t="s">
        <v>152</v>
      </c>
      <c r="C30" s="51">
        <v>9.017E-2</v>
      </c>
      <c r="D30" s="16"/>
      <c r="E30" s="16"/>
      <c r="F30" s="16"/>
      <c r="G30" s="16"/>
      <c r="H30" s="16"/>
    </row>
    <row r="31" spans="1:8" x14ac:dyDescent="0.25">
      <c r="A31" s="16"/>
      <c r="B31" s="38" t="s">
        <v>153</v>
      </c>
      <c r="C31" s="51">
        <v>4.8439999999999997E-2</v>
      </c>
      <c r="D31" s="16"/>
      <c r="E31" s="16"/>
      <c r="F31" s="16"/>
      <c r="G31" s="16"/>
      <c r="H31" s="16"/>
    </row>
    <row r="32" spans="1:8" x14ac:dyDescent="0.25">
      <c r="A32" s="16"/>
      <c r="B32" s="38" t="s">
        <v>154</v>
      </c>
      <c r="C32" s="51">
        <v>0.33</v>
      </c>
      <c r="D32" s="16"/>
      <c r="E32" s="16"/>
      <c r="F32" s="16"/>
      <c r="G32" s="16"/>
      <c r="H32" s="16"/>
    </row>
    <row r="33" spans="1:8" x14ac:dyDescent="0.25">
      <c r="A33" s="16"/>
      <c r="B33" s="38" t="s">
        <v>162</v>
      </c>
      <c r="C33" s="51">
        <v>3.8490000000000003E-2</v>
      </c>
      <c r="D33" s="16"/>
      <c r="E33" s="16"/>
      <c r="F33" s="16"/>
      <c r="G33" s="16"/>
      <c r="H33" s="16"/>
    </row>
    <row r="34" spans="1:8" x14ac:dyDescent="0.25">
      <c r="A34" s="16"/>
      <c r="B34" s="38" t="s">
        <v>156</v>
      </c>
      <c r="C34" s="51">
        <v>0.14535000000000001</v>
      </c>
      <c r="D34" s="16"/>
      <c r="E34" s="16"/>
      <c r="F34" s="16"/>
      <c r="G34" s="16"/>
      <c r="H34" s="16"/>
    </row>
    <row r="35" spans="1:8" x14ac:dyDescent="0.25">
      <c r="A35" s="16"/>
      <c r="B35" s="38" t="s">
        <v>157</v>
      </c>
      <c r="C35" s="51">
        <v>0.1186</v>
      </c>
      <c r="D35" s="16"/>
      <c r="E35" s="16"/>
      <c r="F35" s="16"/>
      <c r="G35" s="16"/>
      <c r="H35" s="16"/>
    </row>
    <row r="36" spans="1:8" x14ac:dyDescent="0.25">
      <c r="A36" s="16"/>
      <c r="B36" s="16"/>
      <c r="C36" s="16"/>
      <c r="D36" s="16"/>
      <c r="E36" s="16"/>
      <c r="F36" s="16"/>
      <c r="G36" s="16"/>
      <c r="H36" s="16"/>
    </row>
    <row r="37" spans="1:8" x14ac:dyDescent="0.25">
      <c r="A37" s="16"/>
      <c r="B37" s="16" t="s">
        <v>172</v>
      </c>
      <c r="C37" s="16"/>
      <c r="D37" s="16"/>
      <c r="E37" s="16"/>
      <c r="F37" s="16"/>
      <c r="G37" s="16"/>
      <c r="H37" s="16"/>
    </row>
    <row r="38" spans="1:8" x14ac:dyDescent="0.25">
      <c r="A38" s="16"/>
      <c r="B38" s="16"/>
      <c r="C38" s="16"/>
      <c r="D38" s="16"/>
      <c r="E38" s="16"/>
      <c r="F38" s="16"/>
      <c r="G38" s="16"/>
      <c r="H38" s="16"/>
    </row>
    <row r="39" spans="1:8" x14ac:dyDescent="0.25">
      <c r="A39" s="16"/>
      <c r="B39" s="16"/>
      <c r="C39" s="16"/>
      <c r="D39" s="16"/>
      <c r="E39" s="16"/>
      <c r="F39" s="16"/>
      <c r="G39" s="16"/>
      <c r="H39" s="16"/>
    </row>
  </sheetData>
  <sheetProtection algorithmName="SHA-512" hashValue="m3H4c96TQqnb0QnHDxY1D8Km3HusEXUFz12yrv9/IZWp0REl2UWZzywukgA+xtJ8LysHNl3BoXNiVP1J9rPfsg==" saltValue="AsmApnHA+2lCCQ+5fcr2qw==" spinCount="100000" sheet="1" objects="1" scenarios="1"/>
  <mergeCells count="4">
    <mergeCell ref="B7:C7"/>
    <mergeCell ref="B22:C22"/>
    <mergeCell ref="E7:F7"/>
    <mergeCell ref="E22:F22"/>
  </mergeCells>
  <hyperlinks>
    <hyperlink ref="E2" location="Contents!A1" display="Contents" xr:uid="{87D3121E-D2E5-496D-8975-734F4E2D31DC}"/>
    <hyperlink ref="F2" location="'Figure 7.'!A1" display="Previous" xr:uid="{84679295-411E-4F6F-B9F9-E540695D84FE}"/>
    <hyperlink ref="G2" location="'Figure 8b.'!A1" display="Next" xr:uid="{7FD18C81-E9BE-49AB-8B3D-A13E8D8549D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D2DE-8131-44AA-94D4-65C73EB6EE44}">
  <sheetPr codeName="Sheet12">
    <tabColor rgb="FF5A4696"/>
  </sheetPr>
  <dimension ref="A1:G39"/>
  <sheetViews>
    <sheetView showGridLines="0" zoomScale="90" zoomScaleNormal="90" workbookViewId="0">
      <selection activeCell="F2" sqref="F2"/>
    </sheetView>
  </sheetViews>
  <sheetFormatPr defaultRowHeight="15" x14ac:dyDescent="0.25"/>
  <cols>
    <col min="1" max="1" width="7.7109375" customWidth="1"/>
    <col min="2" max="2" width="47.140625" customWidth="1"/>
    <col min="3" max="3" width="21.7109375" customWidth="1"/>
    <col min="5" max="5" width="25.85546875" customWidth="1"/>
    <col min="6" max="6" width="10.7109375" customWidth="1"/>
    <col min="9" max="9" width="40.7109375" bestFit="1" customWidth="1"/>
    <col min="12" max="12" width="40.85546875" bestFit="1" customWidth="1"/>
  </cols>
  <sheetData>
    <row r="1" spans="1:7" x14ac:dyDescent="0.25">
      <c r="A1" s="16"/>
      <c r="B1" s="16"/>
      <c r="C1" s="16"/>
      <c r="D1" s="16"/>
      <c r="E1" s="16"/>
      <c r="F1" s="16"/>
      <c r="G1" s="16"/>
    </row>
    <row r="2" spans="1:7" x14ac:dyDescent="0.25">
      <c r="A2" s="16"/>
      <c r="B2" s="16"/>
      <c r="C2" s="16"/>
      <c r="D2" s="16"/>
      <c r="E2" s="26" t="s">
        <v>17</v>
      </c>
      <c r="F2" s="26" t="s">
        <v>106</v>
      </c>
      <c r="G2" s="26" t="s">
        <v>89</v>
      </c>
    </row>
    <row r="3" spans="1:7" x14ac:dyDescent="0.25">
      <c r="A3" s="16"/>
      <c r="B3" s="16"/>
      <c r="C3" s="16"/>
      <c r="D3" s="16"/>
      <c r="E3" s="16"/>
      <c r="F3" s="16"/>
      <c r="G3" s="16"/>
    </row>
    <row r="4" spans="1:7" ht="23.25" x14ac:dyDescent="0.35">
      <c r="A4" s="16"/>
      <c r="B4" s="28" t="s">
        <v>173</v>
      </c>
      <c r="C4" s="16"/>
      <c r="D4" s="16"/>
      <c r="E4" s="16"/>
      <c r="F4" s="16"/>
      <c r="G4" s="16"/>
    </row>
    <row r="5" spans="1:7" ht="23.25" x14ac:dyDescent="0.35">
      <c r="A5" s="16"/>
      <c r="B5" s="20" t="s">
        <v>174</v>
      </c>
      <c r="C5" s="42"/>
      <c r="D5" s="16"/>
      <c r="E5" s="16"/>
      <c r="F5" s="16"/>
      <c r="G5" s="16"/>
    </row>
    <row r="6" spans="1:7" x14ac:dyDescent="0.25">
      <c r="A6" s="16"/>
      <c r="B6" s="16"/>
      <c r="C6" s="16"/>
      <c r="D6" s="16"/>
      <c r="E6" s="16"/>
      <c r="F6" s="16"/>
      <c r="G6" s="16"/>
    </row>
    <row r="7" spans="1:7" x14ac:dyDescent="0.25">
      <c r="A7" s="16"/>
      <c r="B7" s="299" t="s">
        <v>175</v>
      </c>
      <c r="C7" s="299"/>
      <c r="D7" s="16"/>
      <c r="E7" s="302" t="s">
        <v>175</v>
      </c>
      <c r="F7" s="303"/>
      <c r="G7" s="16"/>
    </row>
    <row r="8" spans="1:7" x14ac:dyDescent="0.25">
      <c r="A8" s="16"/>
      <c r="B8" s="40" t="s">
        <v>144</v>
      </c>
      <c r="C8" s="41" t="s">
        <v>145</v>
      </c>
      <c r="D8" s="16"/>
      <c r="E8" s="38" t="s">
        <v>116</v>
      </c>
      <c r="F8" s="39">
        <v>21</v>
      </c>
      <c r="G8" s="16"/>
    </row>
    <row r="9" spans="1:7" x14ac:dyDescent="0.25">
      <c r="A9" s="16"/>
      <c r="B9" s="52" t="s">
        <v>168</v>
      </c>
      <c r="C9" s="51">
        <v>3.099E-2</v>
      </c>
      <c r="D9" s="16"/>
      <c r="E9" s="52" t="s">
        <v>169</v>
      </c>
      <c r="F9" s="39">
        <v>20</v>
      </c>
      <c r="G9" s="16"/>
    </row>
    <row r="10" spans="1:7" x14ac:dyDescent="0.25">
      <c r="A10" s="16"/>
      <c r="B10" s="52" t="s">
        <v>147</v>
      </c>
      <c r="C10" s="51">
        <v>3.3300000000000001E-3</v>
      </c>
      <c r="D10" s="16"/>
      <c r="E10" s="16"/>
      <c r="F10" s="16"/>
      <c r="G10" s="16"/>
    </row>
    <row r="11" spans="1:7" x14ac:dyDescent="0.25">
      <c r="A11" s="16"/>
      <c r="B11" s="52" t="s">
        <v>148</v>
      </c>
      <c r="C11" s="51">
        <v>5.4440000000000002E-2</v>
      </c>
      <c r="D11" s="16"/>
      <c r="E11" s="16"/>
      <c r="F11" s="16"/>
      <c r="G11" s="16"/>
    </row>
    <row r="12" spans="1:7" x14ac:dyDescent="0.25">
      <c r="A12" s="16"/>
      <c r="B12" s="52" t="s">
        <v>149</v>
      </c>
      <c r="C12" s="51">
        <v>8.5879999999999998E-2</v>
      </c>
      <c r="D12" s="16"/>
      <c r="E12" s="16"/>
      <c r="F12" s="16"/>
      <c r="G12" s="16"/>
    </row>
    <row r="13" spans="1:7" x14ac:dyDescent="0.25">
      <c r="A13" s="16"/>
      <c r="B13" s="52" t="s">
        <v>150</v>
      </c>
      <c r="C13" s="51">
        <v>0.13905000000000001</v>
      </c>
      <c r="D13" s="16"/>
      <c r="E13" s="16"/>
      <c r="F13" s="16"/>
      <c r="G13" s="16"/>
    </row>
    <row r="14" spans="1:7" x14ac:dyDescent="0.25">
      <c r="A14" s="16"/>
      <c r="B14" s="52" t="s">
        <v>151</v>
      </c>
      <c r="C14" s="51">
        <v>1.5800000000000002E-2</v>
      </c>
      <c r="D14" s="16"/>
      <c r="E14" s="16"/>
      <c r="F14" s="16"/>
      <c r="G14" s="16"/>
    </row>
    <row r="15" spans="1:7" x14ac:dyDescent="0.25">
      <c r="A15" s="16"/>
      <c r="B15" s="52" t="s">
        <v>152</v>
      </c>
      <c r="C15" s="51">
        <v>6.139E-2</v>
      </c>
      <c r="D15" s="16"/>
      <c r="E15" s="16"/>
      <c r="F15" s="16"/>
      <c r="G15" s="16"/>
    </row>
    <row r="16" spans="1:7" x14ac:dyDescent="0.25">
      <c r="A16" s="16"/>
      <c r="B16" s="52" t="s">
        <v>153</v>
      </c>
      <c r="C16" s="51">
        <v>2.6669999999999999E-2</v>
      </c>
      <c r="D16" s="16"/>
      <c r="E16" s="16"/>
      <c r="F16" s="16"/>
      <c r="G16" s="16"/>
    </row>
    <row r="17" spans="1:7" x14ac:dyDescent="0.25">
      <c r="A17" s="16"/>
      <c r="B17" s="52" t="s">
        <v>154</v>
      </c>
      <c r="C17" s="51">
        <v>6.5559999999999993E-2</v>
      </c>
      <c r="D17" s="16"/>
      <c r="E17" s="16"/>
      <c r="F17" s="16"/>
      <c r="G17" s="16"/>
    </row>
    <row r="18" spans="1:7" x14ac:dyDescent="0.25">
      <c r="A18" s="16"/>
      <c r="B18" s="52" t="s">
        <v>162</v>
      </c>
      <c r="C18" s="51">
        <v>1.9910000000000001E-2</v>
      </c>
      <c r="D18" s="16"/>
      <c r="E18" s="16"/>
      <c r="F18" s="16"/>
      <c r="G18" s="16"/>
    </row>
    <row r="19" spans="1:7" x14ac:dyDescent="0.25">
      <c r="A19" s="16"/>
      <c r="B19" s="52" t="s">
        <v>156</v>
      </c>
      <c r="C19" s="51">
        <v>1.82E-3</v>
      </c>
      <c r="D19" s="16"/>
      <c r="E19" s="16"/>
      <c r="F19" s="16"/>
      <c r="G19" s="16"/>
    </row>
    <row r="20" spans="1:7" x14ac:dyDescent="0.25">
      <c r="A20" s="16"/>
      <c r="B20" s="52" t="s">
        <v>157</v>
      </c>
      <c r="C20" s="51">
        <v>0.49739</v>
      </c>
      <c r="D20" s="16"/>
      <c r="E20" s="16"/>
      <c r="F20" s="16"/>
      <c r="G20" s="16"/>
    </row>
    <row r="21" spans="1:7" x14ac:dyDescent="0.25">
      <c r="A21" s="16"/>
      <c r="B21" s="16"/>
      <c r="C21" s="16"/>
      <c r="D21" s="16"/>
      <c r="E21" s="16"/>
      <c r="F21" s="16"/>
      <c r="G21" s="16"/>
    </row>
    <row r="22" spans="1:7" x14ac:dyDescent="0.25">
      <c r="A22" s="16"/>
      <c r="B22" s="300" t="s">
        <v>176</v>
      </c>
      <c r="C22" s="301"/>
      <c r="D22" s="16"/>
      <c r="E22" s="302" t="s">
        <v>176</v>
      </c>
      <c r="F22" s="303"/>
      <c r="G22" s="16"/>
    </row>
    <row r="23" spans="1:7" x14ac:dyDescent="0.25">
      <c r="A23" s="16"/>
      <c r="B23" s="40" t="s">
        <v>144</v>
      </c>
      <c r="C23" s="41" t="s">
        <v>145</v>
      </c>
      <c r="D23" s="16"/>
      <c r="E23" s="38" t="s">
        <v>116</v>
      </c>
      <c r="F23" s="39">
        <v>53</v>
      </c>
      <c r="G23" s="16"/>
    </row>
    <row r="24" spans="1:7" x14ac:dyDescent="0.25">
      <c r="A24" s="16"/>
      <c r="B24" s="38" t="s">
        <v>168</v>
      </c>
      <c r="C24" s="53">
        <v>3.3360000000000001E-2</v>
      </c>
      <c r="D24" s="16"/>
      <c r="E24" s="52" t="s">
        <v>169</v>
      </c>
      <c r="F24" s="39">
        <v>39</v>
      </c>
      <c r="G24" s="16"/>
    </row>
    <row r="25" spans="1:7" x14ac:dyDescent="0.25">
      <c r="A25" s="16"/>
      <c r="B25" s="38" t="s">
        <v>147</v>
      </c>
      <c r="C25" s="51">
        <v>4.2720000000000001E-2</v>
      </c>
      <c r="D25" s="16"/>
      <c r="E25" s="16"/>
      <c r="F25" s="16"/>
      <c r="G25" s="16"/>
    </row>
    <row r="26" spans="1:7" x14ac:dyDescent="0.25">
      <c r="A26" s="16"/>
      <c r="B26" s="38" t="s">
        <v>171</v>
      </c>
      <c r="C26" s="51">
        <v>3.8679999999999999E-2</v>
      </c>
      <c r="D26" s="16"/>
      <c r="E26" s="16"/>
      <c r="F26" s="16"/>
      <c r="G26" s="16"/>
    </row>
    <row r="27" spans="1:7" x14ac:dyDescent="0.25">
      <c r="A27" s="16"/>
      <c r="B27" s="38" t="s">
        <v>149</v>
      </c>
      <c r="C27" s="51">
        <v>0.1086</v>
      </c>
      <c r="D27" s="16"/>
      <c r="E27" s="16"/>
      <c r="F27" s="16"/>
      <c r="G27" s="16"/>
    </row>
    <row r="28" spans="1:7" x14ac:dyDescent="0.25">
      <c r="A28" s="16"/>
      <c r="B28" s="38" t="s">
        <v>150</v>
      </c>
      <c r="C28" s="51">
        <v>3.9E-2</v>
      </c>
      <c r="D28" s="16"/>
      <c r="E28" s="16"/>
      <c r="F28" s="16"/>
      <c r="G28" s="16"/>
    </row>
    <row r="29" spans="1:7" x14ac:dyDescent="0.25">
      <c r="A29" s="16"/>
      <c r="B29" s="38" t="s">
        <v>151</v>
      </c>
      <c r="C29" s="51">
        <v>1.738E-2</v>
      </c>
      <c r="D29" s="16"/>
      <c r="E29" s="16"/>
      <c r="F29" s="16"/>
      <c r="G29" s="16"/>
    </row>
    <row r="30" spans="1:7" x14ac:dyDescent="0.25">
      <c r="A30" s="16"/>
      <c r="B30" s="38" t="s">
        <v>152</v>
      </c>
      <c r="C30" s="51">
        <v>3.024E-2</v>
      </c>
      <c r="D30" s="16"/>
      <c r="E30" s="16"/>
      <c r="F30" s="16"/>
      <c r="G30" s="16"/>
    </row>
    <row r="31" spans="1:7" x14ac:dyDescent="0.25">
      <c r="A31" s="16"/>
      <c r="B31" s="38" t="s">
        <v>153</v>
      </c>
      <c r="C31" s="51">
        <v>7.1400000000000005E-2</v>
      </c>
      <c r="D31" s="16"/>
      <c r="E31" s="16"/>
      <c r="F31" s="16"/>
      <c r="G31" s="16"/>
    </row>
    <row r="32" spans="1:7" x14ac:dyDescent="0.25">
      <c r="A32" s="16"/>
      <c r="B32" s="38" t="s">
        <v>154</v>
      </c>
      <c r="C32" s="51">
        <v>0.05</v>
      </c>
      <c r="D32" s="16"/>
      <c r="E32" s="16"/>
      <c r="F32" s="16"/>
      <c r="G32" s="16"/>
    </row>
    <row r="33" spans="1:7" x14ac:dyDescent="0.25">
      <c r="A33" s="16"/>
      <c r="B33" s="38" t="s">
        <v>162</v>
      </c>
      <c r="C33" s="51">
        <v>0.11113000000000001</v>
      </c>
      <c r="D33" s="16"/>
      <c r="E33" s="16"/>
      <c r="F33" s="16"/>
      <c r="G33" s="16"/>
    </row>
    <row r="34" spans="1:7" x14ac:dyDescent="0.25">
      <c r="A34" s="16"/>
      <c r="B34" s="38" t="s">
        <v>156</v>
      </c>
      <c r="C34" s="51">
        <v>4.8599999999999997E-3</v>
      </c>
      <c r="D34" s="16"/>
      <c r="E34" s="16"/>
      <c r="F34" s="16"/>
      <c r="G34" s="16"/>
    </row>
    <row r="35" spans="1:7" x14ac:dyDescent="0.25">
      <c r="A35" s="16"/>
      <c r="B35" s="38" t="s">
        <v>157</v>
      </c>
      <c r="C35" s="51">
        <v>0.45262999999999998</v>
      </c>
      <c r="D35" s="16"/>
      <c r="E35" s="16"/>
      <c r="F35" s="16"/>
      <c r="G35" s="16"/>
    </row>
    <row r="36" spans="1:7" x14ac:dyDescent="0.25">
      <c r="A36" s="16"/>
      <c r="B36" s="16"/>
      <c r="C36" s="16"/>
      <c r="D36" s="16"/>
      <c r="E36" s="16"/>
      <c r="F36" s="16"/>
      <c r="G36" s="16"/>
    </row>
    <row r="37" spans="1:7" x14ac:dyDescent="0.25">
      <c r="A37" s="16"/>
      <c r="B37" s="16" t="s">
        <v>172</v>
      </c>
      <c r="C37" s="16"/>
      <c r="D37" s="16"/>
      <c r="E37" s="16"/>
      <c r="F37" s="16"/>
      <c r="G37" s="16"/>
    </row>
    <row r="38" spans="1:7" x14ac:dyDescent="0.25">
      <c r="A38" s="16"/>
      <c r="B38" s="16"/>
      <c r="C38" s="16"/>
      <c r="D38" s="16"/>
      <c r="E38" s="16"/>
      <c r="F38" s="16"/>
      <c r="G38" s="16"/>
    </row>
    <row r="39" spans="1:7" x14ac:dyDescent="0.25">
      <c r="A39" s="16"/>
      <c r="B39" s="16"/>
      <c r="C39" s="16"/>
      <c r="D39" s="16"/>
      <c r="E39" s="16"/>
      <c r="F39" s="16"/>
      <c r="G39" s="16"/>
    </row>
  </sheetData>
  <sheetProtection algorithmName="SHA-512" hashValue="Dz7pLvWWubQRuW77o7zwNecXKgwP1++XZ0dqoGwIs2cwrHm950eEBjX53aNrDULPQEMT2mgyNwSErxA2njzzEw==" saltValue="RqtGhAJ2Tqu75h99MMiQ+A==" spinCount="100000" sheet="1" objects="1" scenarios="1"/>
  <mergeCells count="4">
    <mergeCell ref="B7:C7"/>
    <mergeCell ref="B22:C22"/>
    <mergeCell ref="E7:F7"/>
    <mergeCell ref="E22:F22"/>
  </mergeCells>
  <hyperlinks>
    <hyperlink ref="E2" location="Contents!A1" display="Contents" xr:uid="{711F3292-26A4-4658-AF18-97CA33915E30}"/>
    <hyperlink ref="F2" location="'Figure 8a.'!A1" display="Previous" xr:uid="{99D40E33-1AAC-4EE4-B215-040040C9A2C1}"/>
    <hyperlink ref="G2" location="'Figure 9.'!A1" display="Next" xr:uid="{30F3C5C7-DA7F-4A41-8AF1-1FC3C1A658A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DC09-0F4E-4E0A-817B-CBE4825493CA}">
  <sheetPr codeName="Sheet13">
    <tabColor rgb="FF5A4696"/>
  </sheetPr>
  <dimension ref="A2:K19"/>
  <sheetViews>
    <sheetView showGridLines="0" zoomScale="90" zoomScaleNormal="90" workbookViewId="0">
      <selection activeCell="F2" sqref="F2"/>
    </sheetView>
  </sheetViews>
  <sheetFormatPr defaultRowHeight="15" x14ac:dyDescent="0.25"/>
  <cols>
    <col min="1" max="1" width="7.7109375" customWidth="1"/>
    <col min="2" max="2" width="25.85546875" customWidth="1"/>
    <col min="3" max="3" width="21.7109375" customWidth="1"/>
    <col min="5" max="5" width="9.5703125" customWidth="1"/>
    <col min="7" max="7" width="7.5703125" customWidth="1"/>
  </cols>
  <sheetData>
    <row r="2" spans="1:11" x14ac:dyDescent="0.25">
      <c r="A2" s="16"/>
      <c r="B2" s="16"/>
      <c r="C2" s="16"/>
      <c r="D2" s="16"/>
      <c r="E2" s="26" t="s">
        <v>17</v>
      </c>
      <c r="F2" s="26" t="s">
        <v>106</v>
      </c>
      <c r="G2" s="26" t="s">
        <v>89</v>
      </c>
      <c r="H2" s="16"/>
      <c r="I2" s="16"/>
      <c r="J2" s="16"/>
      <c r="K2" s="16"/>
    </row>
    <row r="3" spans="1:11" x14ac:dyDescent="0.25">
      <c r="A3" s="16"/>
      <c r="B3" s="16"/>
      <c r="C3" s="16"/>
      <c r="D3" s="16"/>
      <c r="E3" s="16"/>
      <c r="F3" s="16"/>
      <c r="G3" s="16"/>
      <c r="H3" s="16"/>
      <c r="I3" s="16"/>
      <c r="J3" s="16"/>
      <c r="K3" s="16"/>
    </row>
    <row r="4" spans="1:11" ht="23.25" x14ac:dyDescent="0.35">
      <c r="A4" s="16"/>
      <c r="B4" s="28" t="s">
        <v>177</v>
      </c>
      <c r="C4" s="42"/>
      <c r="D4" s="16"/>
      <c r="E4" s="16"/>
      <c r="F4" s="16"/>
      <c r="G4" s="16"/>
      <c r="H4" s="16"/>
      <c r="I4" s="16"/>
      <c r="J4" s="16"/>
      <c r="K4" s="16"/>
    </row>
    <row r="5" spans="1:11" ht="23.25" x14ac:dyDescent="0.35">
      <c r="A5" s="16"/>
      <c r="B5" s="20" t="s">
        <v>178</v>
      </c>
      <c r="C5" s="42"/>
      <c r="D5" s="16"/>
      <c r="E5" s="16"/>
      <c r="F5" s="16"/>
      <c r="G5" s="16"/>
      <c r="H5" s="16"/>
      <c r="I5" s="16"/>
      <c r="J5" s="16"/>
      <c r="K5" s="16"/>
    </row>
    <row r="6" spans="1:11" ht="15" customHeight="1" x14ac:dyDescent="0.35">
      <c r="A6" s="16"/>
      <c r="B6" s="20"/>
      <c r="C6" s="42"/>
      <c r="D6" s="16"/>
      <c r="E6" s="16"/>
      <c r="F6" s="16"/>
      <c r="G6" s="16"/>
      <c r="H6" s="16"/>
      <c r="I6" s="16"/>
      <c r="J6" s="16"/>
      <c r="K6" s="16"/>
    </row>
    <row r="7" spans="1:11" x14ac:dyDescent="0.25">
      <c r="A7" s="16"/>
      <c r="B7" s="45" t="s">
        <v>128</v>
      </c>
      <c r="C7" s="54" t="s">
        <v>145</v>
      </c>
      <c r="D7" s="16"/>
      <c r="E7" s="16"/>
      <c r="F7" s="16"/>
      <c r="G7" s="16"/>
      <c r="H7" s="16"/>
      <c r="I7" s="16"/>
      <c r="J7" s="16"/>
      <c r="K7" s="16"/>
    </row>
    <row r="8" spans="1:11" x14ac:dyDescent="0.25">
      <c r="A8" s="16"/>
      <c r="B8" s="38" t="s">
        <v>129</v>
      </c>
      <c r="C8" s="55">
        <v>0.14551</v>
      </c>
      <c r="D8" s="16"/>
      <c r="E8" s="16"/>
      <c r="F8" s="16"/>
      <c r="G8" s="16"/>
      <c r="H8" s="16"/>
      <c r="I8" s="16"/>
      <c r="J8" s="16"/>
      <c r="K8" s="16"/>
    </row>
    <row r="9" spans="1:11" x14ac:dyDescent="0.25">
      <c r="A9" s="16"/>
      <c r="B9" s="38" t="s">
        <v>130</v>
      </c>
      <c r="C9" s="55">
        <v>0.20014000000000001</v>
      </c>
      <c r="D9" s="16"/>
      <c r="E9" s="16"/>
      <c r="F9" s="16"/>
      <c r="G9" s="16"/>
      <c r="H9" s="16"/>
      <c r="I9" s="16"/>
      <c r="J9" s="16"/>
      <c r="K9" s="16"/>
    </row>
    <row r="10" spans="1:11" x14ac:dyDescent="0.25">
      <c r="A10" s="16"/>
      <c r="B10" s="38" t="s">
        <v>131</v>
      </c>
      <c r="C10" s="55">
        <v>0.28888000000000003</v>
      </c>
      <c r="D10" s="16"/>
      <c r="E10" s="16"/>
      <c r="F10" s="16"/>
      <c r="G10" s="16"/>
      <c r="H10" s="16"/>
      <c r="I10" s="16"/>
      <c r="J10" s="16"/>
      <c r="K10" s="16"/>
    </row>
    <row r="11" spans="1:11" x14ac:dyDescent="0.25">
      <c r="A11" s="16"/>
      <c r="B11" s="38" t="s">
        <v>132</v>
      </c>
      <c r="C11" s="55">
        <v>0.15165000000000001</v>
      </c>
      <c r="D11" s="16"/>
      <c r="E11" s="16"/>
      <c r="F11" s="16"/>
      <c r="G11" s="16"/>
      <c r="H11" s="16"/>
      <c r="I11" s="16"/>
      <c r="J11" s="16"/>
      <c r="K11" s="16"/>
    </row>
    <row r="12" spans="1:11" x14ac:dyDescent="0.25">
      <c r="A12" s="16"/>
      <c r="B12" s="38" t="s">
        <v>133</v>
      </c>
      <c r="C12" s="55">
        <v>6.7650000000000002E-2</v>
      </c>
      <c r="D12" s="16"/>
      <c r="E12" s="16"/>
      <c r="F12" s="16"/>
      <c r="G12" s="16"/>
      <c r="H12" s="16"/>
      <c r="I12" s="16"/>
      <c r="J12" s="16"/>
      <c r="K12" s="16"/>
    </row>
    <row r="13" spans="1:11" x14ac:dyDescent="0.25">
      <c r="A13" s="16"/>
      <c r="B13" s="38" t="s">
        <v>134</v>
      </c>
      <c r="C13" s="55">
        <v>1.107E-2</v>
      </c>
      <c r="D13" s="16"/>
      <c r="E13" s="16"/>
      <c r="F13" s="16"/>
      <c r="G13" s="16"/>
      <c r="H13" s="16"/>
      <c r="I13" s="16"/>
      <c r="J13" s="16"/>
      <c r="K13" s="16"/>
    </row>
    <row r="14" spans="1:11" x14ac:dyDescent="0.25">
      <c r="A14" s="16"/>
      <c r="B14" s="16"/>
      <c r="C14" s="16"/>
      <c r="D14" s="16"/>
      <c r="E14" s="16"/>
      <c r="F14" s="16"/>
      <c r="G14" s="16"/>
      <c r="H14" s="16"/>
      <c r="I14" s="16"/>
      <c r="J14" s="16"/>
      <c r="K14" s="16"/>
    </row>
    <row r="15" spans="1:11" x14ac:dyDescent="0.25">
      <c r="A15" s="16"/>
      <c r="B15" s="16" t="s">
        <v>135</v>
      </c>
      <c r="C15" s="16"/>
      <c r="D15" s="16"/>
      <c r="E15" s="16"/>
      <c r="F15" s="16"/>
      <c r="G15" s="16"/>
      <c r="H15" s="16"/>
      <c r="I15" s="16"/>
      <c r="J15" s="16"/>
      <c r="K15" s="16"/>
    </row>
    <row r="16" spans="1:11" x14ac:dyDescent="0.25">
      <c r="A16" s="16"/>
      <c r="B16" s="16" t="s">
        <v>179</v>
      </c>
      <c r="C16" s="16"/>
      <c r="D16" s="16"/>
      <c r="E16" s="16"/>
      <c r="F16" s="16"/>
      <c r="G16" s="16"/>
      <c r="H16" s="16"/>
      <c r="I16" s="16"/>
      <c r="J16" s="16"/>
      <c r="K16" s="16"/>
    </row>
    <row r="17" spans="1:11" x14ac:dyDescent="0.25">
      <c r="A17" s="16"/>
      <c r="B17" s="16"/>
      <c r="C17" s="16"/>
      <c r="D17" s="16"/>
      <c r="E17" s="16"/>
      <c r="F17" s="16"/>
      <c r="G17" s="16"/>
      <c r="H17" s="16"/>
      <c r="I17" s="16"/>
      <c r="J17" s="16"/>
      <c r="K17" s="16"/>
    </row>
    <row r="18" spans="1:11" x14ac:dyDescent="0.25">
      <c r="A18" s="16"/>
      <c r="B18" s="16"/>
      <c r="C18" s="16"/>
      <c r="D18" s="16"/>
      <c r="E18" s="16"/>
      <c r="F18" s="16"/>
      <c r="G18" s="16"/>
      <c r="H18" s="16"/>
      <c r="I18" s="16"/>
      <c r="J18" s="16"/>
      <c r="K18" s="16"/>
    </row>
    <row r="19" spans="1:11" x14ac:dyDescent="0.25">
      <c r="A19" s="16"/>
      <c r="B19" s="16"/>
      <c r="C19" s="56"/>
      <c r="D19" s="16"/>
      <c r="E19" s="16"/>
      <c r="F19" s="16"/>
      <c r="G19" s="16"/>
      <c r="H19" s="16"/>
      <c r="I19" s="16"/>
      <c r="J19" s="16"/>
      <c r="K19" s="16"/>
    </row>
  </sheetData>
  <sheetProtection algorithmName="SHA-512" hashValue="h8DIbA9tFNOq59MTUUDm0S2yhjfo4qIgvGwu3pKLBkQwbtf8OgCuuz+hwRe+rfsHN+Wkw8FI+JC3kCXaku//cg==" saltValue="NiUcq02q/M7d4AQ96Ar4jQ==" spinCount="100000" sheet="1" objects="1" scenarios="1"/>
  <hyperlinks>
    <hyperlink ref="E2" location="Contents!A1" display="Contents" xr:uid="{FB487877-48AF-450F-AF98-FAF07E2E8726}"/>
    <hyperlink ref="F2" location="'Figure 8b.'!A1" display="Previous" xr:uid="{116402D2-9FE4-4318-A9EA-B7A3A6B407D0}"/>
    <hyperlink ref="G2" location="'Figure 10.'!A1" display="Next" xr:uid="{A61FAB8A-965F-4663-B4D0-80523E8CFD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8817F-11C8-4A93-8254-22C954BE855D}">
  <sheetPr codeName="Sheet14">
    <tabColor rgb="FF5A4696"/>
  </sheetPr>
  <dimension ref="A1:K19"/>
  <sheetViews>
    <sheetView showGridLines="0" zoomScale="90" zoomScaleNormal="90" workbookViewId="0">
      <selection activeCell="F2" sqref="F2"/>
    </sheetView>
  </sheetViews>
  <sheetFormatPr defaultRowHeight="15" x14ac:dyDescent="0.25"/>
  <cols>
    <col min="1" max="1" width="7.7109375" customWidth="1"/>
    <col min="2" max="2" width="25.85546875" customWidth="1"/>
    <col min="3" max="3" width="21.7109375" customWidth="1"/>
  </cols>
  <sheetData>
    <row r="1" spans="1:11" x14ac:dyDescent="0.25">
      <c r="A1" s="16"/>
      <c r="B1" s="16"/>
      <c r="C1" s="16"/>
      <c r="D1" s="16"/>
      <c r="E1" s="16"/>
      <c r="F1" s="16"/>
      <c r="G1" s="16"/>
      <c r="H1" s="16"/>
      <c r="I1" s="16"/>
      <c r="J1" s="16"/>
      <c r="K1" s="16"/>
    </row>
    <row r="2" spans="1:11" x14ac:dyDescent="0.25">
      <c r="A2" s="16"/>
      <c r="B2" s="16"/>
      <c r="C2" s="16"/>
      <c r="D2" s="16"/>
      <c r="E2" s="26" t="s">
        <v>17</v>
      </c>
      <c r="F2" s="26" t="s">
        <v>106</v>
      </c>
      <c r="G2" s="26" t="s">
        <v>89</v>
      </c>
      <c r="H2" s="16"/>
      <c r="I2" s="16"/>
      <c r="J2" s="16"/>
      <c r="K2" s="16"/>
    </row>
    <row r="3" spans="1:11" x14ac:dyDescent="0.25">
      <c r="A3" s="16"/>
      <c r="B3" s="16"/>
      <c r="C3" s="16"/>
      <c r="D3" s="16"/>
      <c r="E3" s="16"/>
      <c r="F3" s="16"/>
      <c r="G3" s="16"/>
      <c r="H3" s="16"/>
      <c r="I3" s="16"/>
      <c r="J3" s="16"/>
      <c r="K3" s="16"/>
    </row>
    <row r="4" spans="1:11" ht="23.25" x14ac:dyDescent="0.35">
      <c r="A4" s="16"/>
      <c r="B4" s="57" t="s">
        <v>180</v>
      </c>
      <c r="C4" s="42"/>
      <c r="D4" s="16"/>
      <c r="E4" s="16"/>
      <c r="F4" s="16"/>
      <c r="G4" s="16"/>
      <c r="H4" s="16"/>
      <c r="I4" s="16"/>
      <c r="J4" s="16"/>
      <c r="K4" s="16"/>
    </row>
    <row r="5" spans="1:11" ht="23.25" x14ac:dyDescent="0.35">
      <c r="A5" s="16"/>
      <c r="B5" s="20" t="s">
        <v>181</v>
      </c>
      <c r="C5" s="42"/>
      <c r="D5" s="16"/>
      <c r="E5" s="16"/>
      <c r="F5" s="16"/>
      <c r="G5" s="16"/>
      <c r="H5" s="16"/>
      <c r="I5" s="16"/>
      <c r="J5" s="16"/>
      <c r="K5" s="16"/>
    </row>
    <row r="6" spans="1:11" x14ac:dyDescent="0.25">
      <c r="A6" s="16"/>
      <c r="B6" s="16"/>
      <c r="C6" s="16"/>
      <c r="D6" s="16"/>
      <c r="E6" s="16"/>
      <c r="F6" s="16"/>
      <c r="G6" s="16"/>
      <c r="H6" s="16"/>
      <c r="I6" s="16"/>
      <c r="J6" s="16"/>
      <c r="K6" s="16"/>
    </row>
    <row r="7" spans="1:11" x14ac:dyDescent="0.25">
      <c r="A7" s="16"/>
      <c r="B7" s="45" t="s">
        <v>128</v>
      </c>
      <c r="C7" s="54" t="s">
        <v>145</v>
      </c>
      <c r="D7" s="16"/>
      <c r="E7" s="16"/>
      <c r="F7" s="16"/>
      <c r="G7" s="16"/>
      <c r="H7" s="16"/>
      <c r="I7" s="16"/>
      <c r="J7" s="16"/>
      <c r="K7" s="16"/>
    </row>
    <row r="8" spans="1:11" x14ac:dyDescent="0.25">
      <c r="A8" s="16"/>
      <c r="B8" s="38" t="s">
        <v>129</v>
      </c>
      <c r="C8" s="55">
        <v>0.15157999999999999</v>
      </c>
      <c r="D8" s="16"/>
      <c r="E8" s="16"/>
      <c r="F8" s="16"/>
      <c r="G8" s="16"/>
      <c r="H8" s="16"/>
      <c r="I8" s="16"/>
      <c r="J8" s="16"/>
      <c r="K8" s="16"/>
    </row>
    <row r="9" spans="1:11" x14ac:dyDescent="0.25">
      <c r="A9" s="16"/>
      <c r="B9" s="38" t="s">
        <v>130</v>
      </c>
      <c r="C9" s="55">
        <v>0.19835</v>
      </c>
      <c r="D9" s="16"/>
      <c r="E9" s="16"/>
      <c r="F9" s="16"/>
      <c r="G9" s="16"/>
      <c r="H9" s="16"/>
      <c r="I9" s="16"/>
      <c r="J9" s="16"/>
      <c r="K9" s="16"/>
    </row>
    <row r="10" spans="1:11" x14ac:dyDescent="0.25">
      <c r="A10" s="16"/>
      <c r="B10" s="38" t="s">
        <v>131</v>
      </c>
      <c r="C10" s="55">
        <v>0.31652000000000002</v>
      </c>
      <c r="D10" s="16"/>
      <c r="E10" s="16"/>
      <c r="F10" s="16"/>
      <c r="G10" s="16"/>
      <c r="H10" s="16"/>
      <c r="I10" s="16"/>
      <c r="J10" s="16"/>
      <c r="K10" s="16"/>
    </row>
    <row r="11" spans="1:11" x14ac:dyDescent="0.25">
      <c r="A11" s="16"/>
      <c r="B11" s="38" t="s">
        <v>132</v>
      </c>
      <c r="C11" s="55">
        <v>0.14233999999999999</v>
      </c>
      <c r="D11" s="16"/>
      <c r="E11" s="16"/>
      <c r="F11" s="16"/>
      <c r="G11" s="16"/>
      <c r="H11" s="16"/>
      <c r="I11" s="16"/>
      <c r="J11" s="16"/>
      <c r="K11" s="16"/>
    </row>
    <row r="12" spans="1:11" x14ac:dyDescent="0.25">
      <c r="A12" s="16"/>
      <c r="B12" s="38" t="s">
        <v>133</v>
      </c>
      <c r="C12" s="55">
        <v>7.4340000000000003E-2</v>
      </c>
      <c r="D12" s="16"/>
      <c r="E12" s="16"/>
      <c r="F12" s="16"/>
      <c r="G12" s="16"/>
      <c r="H12" s="16"/>
      <c r="I12" s="16"/>
      <c r="J12" s="16"/>
      <c r="K12" s="16"/>
    </row>
    <row r="13" spans="1:11" x14ac:dyDescent="0.25">
      <c r="A13" s="16"/>
      <c r="B13" s="38" t="s">
        <v>134</v>
      </c>
      <c r="C13" s="55">
        <v>1.086E-2</v>
      </c>
      <c r="D13" s="16"/>
      <c r="E13" s="16"/>
      <c r="F13" s="16"/>
      <c r="G13" s="16"/>
      <c r="H13" s="16"/>
      <c r="I13" s="16"/>
      <c r="J13" s="16"/>
      <c r="K13" s="16"/>
    </row>
    <row r="14" spans="1:11" x14ac:dyDescent="0.25">
      <c r="A14" s="16"/>
      <c r="B14" s="16"/>
      <c r="C14" s="16"/>
      <c r="D14" s="16"/>
      <c r="E14" s="16"/>
      <c r="F14" s="16"/>
      <c r="G14" s="16"/>
      <c r="H14" s="16"/>
      <c r="I14" s="16"/>
      <c r="J14" s="16"/>
      <c r="K14" s="16"/>
    </row>
    <row r="15" spans="1:11" x14ac:dyDescent="0.25">
      <c r="A15" s="16"/>
      <c r="B15" s="16" t="s">
        <v>135</v>
      </c>
      <c r="C15" s="16"/>
      <c r="D15" s="16"/>
      <c r="E15" s="16"/>
      <c r="F15" s="16"/>
      <c r="G15" s="16"/>
      <c r="H15" s="16"/>
      <c r="I15" s="16"/>
      <c r="J15" s="16"/>
      <c r="K15" s="16"/>
    </row>
    <row r="16" spans="1:11" x14ac:dyDescent="0.25">
      <c r="A16" s="16"/>
      <c r="B16" s="16" t="s">
        <v>182</v>
      </c>
      <c r="C16" s="16"/>
      <c r="D16" s="16"/>
      <c r="E16" s="16"/>
      <c r="F16" s="16"/>
      <c r="G16" s="16"/>
      <c r="H16" s="16"/>
      <c r="I16" s="16"/>
      <c r="J16" s="16"/>
      <c r="K16" s="16"/>
    </row>
    <row r="17" spans="1:11" x14ac:dyDescent="0.25">
      <c r="A17" s="16"/>
      <c r="B17" s="16"/>
      <c r="C17" s="16"/>
      <c r="D17" s="16"/>
      <c r="E17" s="16"/>
      <c r="F17" s="16"/>
      <c r="G17" s="16"/>
      <c r="H17" s="16"/>
      <c r="I17" s="16"/>
      <c r="J17" s="16"/>
      <c r="K17" s="16"/>
    </row>
    <row r="18" spans="1:11" x14ac:dyDescent="0.25">
      <c r="A18" s="16"/>
      <c r="B18" s="16"/>
      <c r="C18" s="16"/>
      <c r="D18" s="16"/>
      <c r="E18" s="16"/>
      <c r="F18" s="16"/>
      <c r="G18" s="16"/>
      <c r="H18" s="16"/>
      <c r="I18" s="16"/>
      <c r="J18" s="16"/>
      <c r="K18" s="16"/>
    </row>
    <row r="19" spans="1:11" x14ac:dyDescent="0.25">
      <c r="A19" s="16"/>
      <c r="B19" s="16"/>
      <c r="C19" s="16"/>
      <c r="D19" s="16"/>
      <c r="E19" s="16"/>
      <c r="F19" s="16"/>
      <c r="G19" s="16"/>
      <c r="H19" s="16"/>
      <c r="I19" s="16"/>
      <c r="J19" s="16"/>
      <c r="K19" s="16"/>
    </row>
  </sheetData>
  <sheetProtection algorithmName="SHA-512" hashValue="nrGTMqP6LqemTvAxFgS7lBe3VVKkcKFiqsEZO3/bxu2MVwYoKElY8I2bjsnP/3OExQXmVvbJFqcKFavEpsrzNA==" saltValue="4pzBOC4KHu+fbvBIxSQ1JA==" spinCount="100000" sheet="1" objects="1" scenarios="1"/>
  <hyperlinks>
    <hyperlink ref="E2" location="Contents!A1" display="Contents" xr:uid="{B8DF8296-851C-4EC6-A97E-C7399EB64766}"/>
    <hyperlink ref="F2" location="'Figure 9.'!A1" display="Previous" xr:uid="{C3A650D2-142D-46EE-879A-883CA0F19BB5}"/>
    <hyperlink ref="G2" location="'Figure 11.'!A1" display="Next" xr:uid="{AB6BC937-8A4F-4D0F-9545-648DEA1B128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9A69B-C805-482E-A194-ADB579032ABB}">
  <sheetPr codeName="Sheet15">
    <tabColor rgb="FF5A4696"/>
  </sheetPr>
  <dimension ref="A1:K19"/>
  <sheetViews>
    <sheetView showGridLines="0" zoomScale="90" zoomScaleNormal="90" workbookViewId="0">
      <selection activeCell="F2" sqref="F2"/>
    </sheetView>
  </sheetViews>
  <sheetFormatPr defaultRowHeight="15" x14ac:dyDescent="0.25"/>
  <cols>
    <col min="1" max="1" width="7.7109375" customWidth="1"/>
    <col min="2" max="2" width="25.85546875" customWidth="1"/>
    <col min="3" max="3" width="21.7109375" customWidth="1"/>
  </cols>
  <sheetData>
    <row r="1" spans="1:11" x14ac:dyDescent="0.25">
      <c r="A1" s="16"/>
      <c r="B1" s="16"/>
      <c r="C1" s="16"/>
      <c r="D1" s="16"/>
      <c r="E1" s="16"/>
      <c r="F1" s="16"/>
      <c r="G1" s="16"/>
      <c r="H1" s="16"/>
      <c r="I1" s="16"/>
      <c r="J1" s="16"/>
      <c r="K1" s="16"/>
    </row>
    <row r="2" spans="1:11" x14ac:dyDescent="0.25">
      <c r="A2" s="16"/>
      <c r="B2" s="16"/>
      <c r="C2" s="16"/>
      <c r="D2" s="16"/>
      <c r="E2" s="26" t="s">
        <v>17</v>
      </c>
      <c r="F2" s="26" t="s">
        <v>106</v>
      </c>
      <c r="G2" s="26" t="s">
        <v>89</v>
      </c>
      <c r="H2" s="16"/>
      <c r="I2" s="16"/>
      <c r="J2" s="16"/>
      <c r="K2" s="16"/>
    </row>
    <row r="3" spans="1:11" x14ac:dyDescent="0.25">
      <c r="A3" s="16"/>
      <c r="B3" s="16"/>
      <c r="C3" s="16"/>
      <c r="D3" s="16"/>
      <c r="E3" s="16"/>
      <c r="F3" s="16"/>
      <c r="G3" s="16"/>
      <c r="H3" s="16"/>
      <c r="I3" s="16"/>
      <c r="J3" s="16"/>
      <c r="K3" s="16"/>
    </row>
    <row r="4" spans="1:11" ht="23.25" x14ac:dyDescent="0.35">
      <c r="A4" s="16"/>
      <c r="B4" s="57" t="s">
        <v>183</v>
      </c>
      <c r="C4" s="42"/>
      <c r="D4" s="16"/>
      <c r="E4" s="16"/>
      <c r="F4" s="16"/>
      <c r="G4" s="16"/>
      <c r="H4" s="16"/>
      <c r="I4" s="16"/>
      <c r="J4" s="16"/>
      <c r="K4" s="16"/>
    </row>
    <row r="5" spans="1:11" ht="23.25" x14ac:dyDescent="0.35">
      <c r="A5" s="16"/>
      <c r="B5" s="20" t="s">
        <v>184</v>
      </c>
      <c r="C5" s="42"/>
      <c r="D5" s="16"/>
      <c r="E5" s="16"/>
      <c r="F5" s="16"/>
      <c r="G5" s="16"/>
      <c r="H5" s="16"/>
      <c r="I5" s="16"/>
      <c r="J5" s="16"/>
      <c r="K5" s="16"/>
    </row>
    <row r="6" spans="1:11" x14ac:dyDescent="0.25">
      <c r="A6" s="16"/>
      <c r="B6" s="16"/>
      <c r="C6" s="16"/>
      <c r="D6" s="16"/>
      <c r="E6" s="16"/>
      <c r="F6" s="16"/>
      <c r="G6" s="16"/>
      <c r="H6" s="16"/>
      <c r="I6" s="16"/>
      <c r="J6" s="16"/>
      <c r="K6" s="16"/>
    </row>
    <row r="7" spans="1:11" x14ac:dyDescent="0.25">
      <c r="A7" s="16"/>
      <c r="B7" s="45" t="s">
        <v>128</v>
      </c>
      <c r="C7" s="54" t="s">
        <v>145</v>
      </c>
      <c r="D7" s="16"/>
      <c r="E7" s="16"/>
      <c r="F7" s="16"/>
      <c r="G7" s="16"/>
      <c r="H7" s="16"/>
      <c r="I7" s="16"/>
      <c r="J7" s="16"/>
      <c r="K7" s="16"/>
    </row>
    <row r="8" spans="1:11" x14ac:dyDescent="0.25">
      <c r="A8" s="16"/>
      <c r="B8" s="38" t="s">
        <v>129</v>
      </c>
      <c r="C8" s="55">
        <v>7.331E-2</v>
      </c>
      <c r="D8" s="16"/>
      <c r="E8" s="16"/>
      <c r="F8" s="16"/>
      <c r="G8" s="16"/>
      <c r="H8" s="16"/>
      <c r="I8" s="16"/>
      <c r="J8" s="16"/>
      <c r="K8" s="16"/>
    </row>
    <row r="9" spans="1:11" x14ac:dyDescent="0.25">
      <c r="A9" s="16"/>
      <c r="B9" s="38" t="s">
        <v>130</v>
      </c>
      <c r="C9" s="55">
        <v>0.27933000000000002</v>
      </c>
      <c r="D9" s="16"/>
      <c r="E9" s="16"/>
      <c r="F9" s="16"/>
      <c r="G9" s="16"/>
      <c r="H9" s="16"/>
      <c r="I9" s="16"/>
      <c r="J9" s="16"/>
      <c r="K9" s="16"/>
    </row>
    <row r="10" spans="1:11" x14ac:dyDescent="0.25">
      <c r="A10" s="16"/>
      <c r="B10" s="38" t="s">
        <v>131</v>
      </c>
      <c r="C10" s="55">
        <v>0.13289000000000001</v>
      </c>
      <c r="D10" s="16"/>
      <c r="E10" s="16"/>
      <c r="F10" s="16"/>
      <c r="G10" s="16"/>
      <c r="H10" s="16"/>
      <c r="I10" s="16"/>
      <c r="J10" s="16"/>
      <c r="K10" s="16"/>
    </row>
    <row r="11" spans="1:11" x14ac:dyDescent="0.25">
      <c r="A11" s="16"/>
      <c r="B11" s="38" t="s">
        <v>132</v>
      </c>
      <c r="C11" s="55">
        <v>1.495E-2</v>
      </c>
      <c r="D11" s="16"/>
      <c r="E11" s="16"/>
      <c r="F11" s="16"/>
      <c r="G11" s="16"/>
      <c r="H11" s="16"/>
      <c r="I11" s="16"/>
      <c r="J11" s="16"/>
      <c r="K11" s="16"/>
    </row>
    <row r="12" spans="1:11" x14ac:dyDescent="0.25">
      <c r="A12" s="16"/>
      <c r="B12" s="38" t="s">
        <v>133</v>
      </c>
      <c r="C12" s="55">
        <v>1.2800000000000001E-3</v>
      </c>
      <c r="D12" s="16"/>
      <c r="E12" s="16"/>
      <c r="F12" s="16"/>
      <c r="G12" s="16"/>
      <c r="H12" s="16"/>
      <c r="I12" s="16"/>
      <c r="J12" s="16"/>
      <c r="K12" s="16"/>
    </row>
    <row r="13" spans="1:11" x14ac:dyDescent="0.25">
      <c r="A13" s="16"/>
      <c r="B13" s="38" t="s">
        <v>134</v>
      </c>
      <c r="C13" s="55">
        <v>8.4999999999999995E-4</v>
      </c>
      <c r="D13" s="16"/>
      <c r="E13" s="16"/>
      <c r="F13" s="16"/>
      <c r="G13" s="16"/>
      <c r="H13" s="16"/>
      <c r="I13" s="16"/>
      <c r="J13" s="16"/>
      <c r="K13" s="16"/>
    </row>
    <row r="14" spans="1:11" x14ac:dyDescent="0.25">
      <c r="A14" s="16"/>
      <c r="B14" s="16"/>
      <c r="C14" s="16"/>
      <c r="D14" s="16"/>
      <c r="E14" s="16"/>
      <c r="F14" s="16"/>
      <c r="G14" s="16"/>
      <c r="H14" s="16"/>
      <c r="I14" s="16"/>
      <c r="J14" s="16"/>
      <c r="K14" s="16"/>
    </row>
    <row r="15" spans="1:11" x14ac:dyDescent="0.25">
      <c r="A15" s="16"/>
      <c r="B15" s="16" t="s">
        <v>135</v>
      </c>
      <c r="C15" s="16"/>
      <c r="D15" s="16"/>
      <c r="E15" s="16"/>
      <c r="F15" s="16"/>
      <c r="G15" s="16"/>
      <c r="H15" s="16"/>
      <c r="I15" s="16"/>
      <c r="J15" s="16"/>
      <c r="K15" s="16"/>
    </row>
    <row r="16" spans="1:11" x14ac:dyDescent="0.25">
      <c r="A16" s="16"/>
      <c r="B16" s="16" t="s">
        <v>185</v>
      </c>
      <c r="C16" s="16"/>
      <c r="D16" s="16"/>
      <c r="E16" s="16"/>
      <c r="F16" s="16"/>
      <c r="G16" s="16"/>
      <c r="H16" s="16"/>
      <c r="I16" s="16"/>
      <c r="J16" s="16"/>
      <c r="K16" s="16"/>
    </row>
    <row r="17" spans="1:11" x14ac:dyDescent="0.25">
      <c r="A17" s="16"/>
      <c r="B17" s="16"/>
      <c r="C17" s="16"/>
      <c r="D17" s="16"/>
      <c r="E17" s="16"/>
      <c r="F17" s="16"/>
      <c r="G17" s="16"/>
      <c r="H17" s="16"/>
      <c r="I17" s="16"/>
      <c r="J17" s="16"/>
      <c r="K17" s="16"/>
    </row>
    <row r="18" spans="1:11" x14ac:dyDescent="0.25">
      <c r="A18" s="16"/>
      <c r="B18" s="16"/>
      <c r="C18" s="16"/>
      <c r="D18" s="16"/>
      <c r="E18" s="16"/>
      <c r="F18" s="16"/>
      <c r="G18" s="16"/>
      <c r="H18" s="16"/>
      <c r="I18" s="16"/>
      <c r="J18" s="16"/>
      <c r="K18" s="16"/>
    </row>
    <row r="19" spans="1:11" x14ac:dyDescent="0.25">
      <c r="A19" s="16"/>
      <c r="B19" s="16"/>
      <c r="C19" s="16"/>
      <c r="D19" s="16"/>
      <c r="E19" s="16"/>
      <c r="F19" s="16"/>
      <c r="G19" s="16"/>
      <c r="H19" s="16"/>
      <c r="I19" s="16"/>
      <c r="J19" s="16"/>
      <c r="K19" s="16"/>
    </row>
  </sheetData>
  <sheetProtection algorithmName="SHA-512" hashValue="Ny4XgKDzHUPG6pU1wJaEW6dwHIDqqjLjSeZXGmqmt6xjQ2njbwKJvvBkFJClxDoXP63ZapjgiThg/V/qIpPMaQ==" saltValue="bpQ7g3J83ed1I4dWzONJww==" spinCount="100000" sheet="1" objects="1" scenarios="1"/>
  <hyperlinks>
    <hyperlink ref="E2" location="Contents!A1" display="Contents" xr:uid="{F4717A3C-3687-498D-8E47-8B9F9BD06AF4}"/>
    <hyperlink ref="F2" location="'Figure 10.'!A1" display="Previous" xr:uid="{6C070816-19C3-4384-9A1D-8F2913B24A79}"/>
    <hyperlink ref="G2" location="'Figure 12.'!A1" display="Next" xr:uid="{8D0E6960-58EE-4ACE-BA8E-FC046E04C7C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012A-62C8-483D-BF9B-6EAC8A205DB4}">
  <sheetPr codeName="Sheet16">
    <tabColor rgb="FF5A4696"/>
  </sheetPr>
  <dimension ref="B2:XFD18"/>
  <sheetViews>
    <sheetView showGridLines="0" zoomScale="90" zoomScaleNormal="90" workbookViewId="0">
      <selection activeCell="F2" sqref="F2"/>
    </sheetView>
  </sheetViews>
  <sheetFormatPr defaultRowHeight="15" x14ac:dyDescent="0.25"/>
  <cols>
    <col min="1" max="1" width="7.7109375" customWidth="1"/>
    <col min="2" max="2" width="25.85546875" customWidth="1"/>
    <col min="3" max="3" width="21.7109375" customWidth="1"/>
  </cols>
  <sheetData>
    <row r="2" spans="2:10 16384:16384" x14ac:dyDescent="0.25">
      <c r="B2" s="16"/>
      <c r="C2" s="16"/>
      <c r="D2" s="16"/>
      <c r="E2" s="26" t="s">
        <v>17</v>
      </c>
      <c r="F2" s="26" t="s">
        <v>106</v>
      </c>
      <c r="G2" s="26" t="s">
        <v>89</v>
      </c>
      <c r="H2" s="16"/>
      <c r="I2" s="16"/>
      <c r="J2" s="16"/>
    </row>
    <row r="3" spans="2:10 16384:16384" x14ac:dyDescent="0.25">
      <c r="B3" s="16"/>
      <c r="C3" s="16"/>
      <c r="D3" s="16"/>
      <c r="E3" s="16"/>
      <c r="F3" s="16"/>
      <c r="G3" s="16"/>
      <c r="H3" s="16"/>
      <c r="I3" s="16"/>
      <c r="J3" s="16"/>
    </row>
    <row r="4" spans="2:10 16384:16384" ht="23.25" x14ac:dyDescent="0.35">
      <c r="B4" s="28" t="s">
        <v>186</v>
      </c>
      <c r="C4" s="42"/>
      <c r="D4" s="16"/>
      <c r="E4" s="16"/>
      <c r="F4" s="16"/>
      <c r="G4" s="16"/>
      <c r="H4" s="16"/>
      <c r="I4" s="16"/>
      <c r="J4" s="16"/>
    </row>
    <row r="5" spans="2:10 16384:16384" ht="23.25" x14ac:dyDescent="0.35">
      <c r="B5" s="20" t="s">
        <v>187</v>
      </c>
      <c r="C5" s="42"/>
      <c r="D5" s="16"/>
      <c r="E5" s="16"/>
      <c r="F5" s="16"/>
      <c r="G5" s="16"/>
      <c r="H5" s="16"/>
      <c r="I5" s="16"/>
      <c r="J5" s="16"/>
    </row>
    <row r="6" spans="2:10 16384:16384" x14ac:dyDescent="0.25">
      <c r="B6" s="16"/>
      <c r="C6" s="16"/>
      <c r="D6" s="16"/>
      <c r="E6" s="16"/>
      <c r="F6" s="16"/>
      <c r="G6" s="16"/>
      <c r="H6" s="16"/>
      <c r="I6" s="16"/>
      <c r="J6" s="16"/>
    </row>
    <row r="7" spans="2:10 16384:16384" x14ac:dyDescent="0.25">
      <c r="B7" s="45" t="s">
        <v>128</v>
      </c>
      <c r="C7" s="54" t="s">
        <v>145</v>
      </c>
      <c r="D7" s="16"/>
      <c r="E7" s="16"/>
      <c r="F7" s="16"/>
      <c r="G7" s="16"/>
      <c r="H7" s="16"/>
      <c r="I7" s="16"/>
      <c r="J7" s="16"/>
    </row>
    <row r="8" spans="2:10 16384:16384" x14ac:dyDescent="0.25">
      <c r="B8" s="38" t="s">
        <v>129</v>
      </c>
      <c r="C8" s="55">
        <v>0.23474999999999999</v>
      </c>
      <c r="D8" s="16"/>
      <c r="E8" s="16"/>
      <c r="F8" s="16"/>
      <c r="G8" s="16"/>
      <c r="H8" s="16"/>
      <c r="I8" s="16"/>
      <c r="J8" s="16"/>
    </row>
    <row r="9" spans="2:10 16384:16384" x14ac:dyDescent="0.25">
      <c r="B9" s="38" t="s">
        <v>130</v>
      </c>
      <c r="C9" s="55">
        <v>0.21884999999999999</v>
      </c>
      <c r="D9" s="16"/>
      <c r="E9" s="16"/>
      <c r="F9" s="16"/>
      <c r="G9" s="16"/>
      <c r="H9" s="16"/>
      <c r="I9" s="16"/>
      <c r="J9" s="16"/>
    </row>
    <row r="10" spans="2:10 16384:16384" x14ac:dyDescent="0.25">
      <c r="B10" s="38" t="s">
        <v>131</v>
      </c>
      <c r="C10" s="55">
        <v>9.8470000000000002E-2</v>
      </c>
      <c r="D10" s="16"/>
      <c r="E10" s="16"/>
      <c r="F10" s="16"/>
      <c r="G10" s="16"/>
      <c r="H10" s="16"/>
      <c r="I10" s="16"/>
      <c r="J10" s="16"/>
    </row>
    <row r="11" spans="2:10 16384:16384" x14ac:dyDescent="0.25">
      <c r="B11" s="38" t="s">
        <v>132</v>
      </c>
      <c r="C11" s="55">
        <v>4.752E-2</v>
      </c>
      <c r="D11" s="16"/>
      <c r="E11" s="16"/>
      <c r="F11" s="16"/>
      <c r="G11" s="16"/>
      <c r="H11" s="16"/>
      <c r="I11" s="16"/>
      <c r="J11" s="16"/>
    </row>
    <row r="12" spans="2:10 16384:16384" x14ac:dyDescent="0.25">
      <c r="B12" s="38" t="s">
        <v>133</v>
      </c>
      <c r="C12" s="55">
        <v>2.3699999999999999E-2</v>
      </c>
      <c r="D12" s="16"/>
      <c r="E12" s="16"/>
      <c r="F12" s="16"/>
      <c r="G12" s="16"/>
      <c r="H12" s="16"/>
      <c r="I12" s="16"/>
      <c r="J12" s="16"/>
    </row>
    <row r="13" spans="2:10 16384:16384" x14ac:dyDescent="0.25">
      <c r="B13" s="38" t="s">
        <v>134</v>
      </c>
      <c r="C13" s="55">
        <v>2.5000000000000001E-4</v>
      </c>
      <c r="D13" s="16"/>
      <c r="E13" s="16"/>
      <c r="F13" s="16"/>
      <c r="G13" s="16"/>
      <c r="H13" s="16"/>
      <c r="I13" s="16"/>
      <c r="J13" s="16"/>
    </row>
    <row r="14" spans="2:10 16384:16384" x14ac:dyDescent="0.25">
      <c r="B14" s="16"/>
      <c r="C14" s="16"/>
      <c r="D14" s="16"/>
      <c r="E14" s="16"/>
      <c r="F14" s="16"/>
      <c r="G14" s="16"/>
      <c r="H14" s="16"/>
      <c r="I14" s="16"/>
      <c r="J14" s="16"/>
    </row>
    <row r="15" spans="2:10 16384:16384" x14ac:dyDescent="0.25">
      <c r="B15" s="16" t="s">
        <v>135</v>
      </c>
      <c r="C15" s="16"/>
      <c r="D15" s="16"/>
      <c r="E15" s="16"/>
      <c r="F15" s="16"/>
      <c r="G15" s="16"/>
      <c r="H15" s="16"/>
      <c r="I15" s="16"/>
      <c r="J15" s="16"/>
      <c r="XFD15" s="16"/>
    </row>
    <row r="16" spans="2:10 16384:16384" x14ac:dyDescent="0.25">
      <c r="B16" s="16" t="s">
        <v>188</v>
      </c>
      <c r="C16" s="16"/>
      <c r="D16" s="16"/>
      <c r="E16" s="16"/>
      <c r="F16" s="16"/>
      <c r="G16" s="16"/>
      <c r="H16" s="16"/>
      <c r="I16" s="16"/>
      <c r="J16" s="16"/>
    </row>
    <row r="17" spans="2:10" x14ac:dyDescent="0.25">
      <c r="B17" s="16"/>
      <c r="C17" s="16"/>
      <c r="D17" s="16"/>
      <c r="E17" s="16"/>
      <c r="F17" s="16"/>
      <c r="G17" s="16"/>
      <c r="H17" s="16"/>
      <c r="I17" s="16"/>
      <c r="J17" s="16"/>
    </row>
    <row r="18" spans="2:10" x14ac:dyDescent="0.25">
      <c r="B18" s="16"/>
      <c r="C18" s="16"/>
      <c r="D18" s="16"/>
      <c r="E18" s="16"/>
      <c r="F18" s="16"/>
      <c r="G18" s="16"/>
      <c r="H18" s="16"/>
      <c r="I18" s="16"/>
      <c r="J18" s="16"/>
    </row>
  </sheetData>
  <sheetProtection algorithmName="SHA-512" hashValue="krPSFZBTPZ74UKZPmEGSy2NVgsJmjM3eEP87Z/uIbsUNLW0UiE6DNnrwSwMyy0QPHBvlWHPrbCO/deypa6RLlg==" saltValue="yyumza1vVPvnjw4+wtouPg==" spinCount="100000" sheet="1" objects="1" scenarios="1"/>
  <hyperlinks>
    <hyperlink ref="E2" location="Contents!A1" display="Contents" xr:uid="{BAEAA4B2-8847-4357-97D1-A71883BB6904}"/>
    <hyperlink ref="F2" location="'Figure 11.'!A1" display="Previous" xr:uid="{3AF4C94E-3D0E-4468-9013-9385826C6F30}"/>
    <hyperlink ref="G2" location="'Figure 13a.'!A1" display="Next" xr:uid="{625473CD-6F3D-4F39-90D9-68C93A9C8267}"/>
  </hyperlink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9BC6-E7A1-4699-8B8B-21FC4FEEF841}">
  <sheetPr codeName="Sheet17">
    <tabColor rgb="FF8A2B80"/>
    <pageSetUpPr fitToPage="1"/>
  </sheetPr>
  <dimension ref="B1:XFD20"/>
  <sheetViews>
    <sheetView showGridLines="0" zoomScale="90" zoomScaleNormal="90" workbookViewId="0">
      <selection activeCell="F2" sqref="F2"/>
    </sheetView>
  </sheetViews>
  <sheetFormatPr defaultRowHeight="15" x14ac:dyDescent="0.25"/>
  <cols>
    <col min="1" max="1" width="7.7109375" customWidth="1"/>
    <col min="2" max="2" width="25.5703125" customWidth="1"/>
    <col min="3" max="3" width="23.28515625" customWidth="1"/>
    <col min="4" max="5" width="17" customWidth="1"/>
    <col min="6" max="6" width="23.28515625" customWidth="1"/>
    <col min="7" max="7" width="14.5703125" customWidth="1"/>
    <col min="9" max="9" width="18.85546875" bestFit="1" customWidth="1"/>
    <col min="11" max="11" width="17.28515625" bestFit="1" customWidth="1"/>
  </cols>
  <sheetData>
    <row r="1" spans="2:7 16384:16384" x14ac:dyDescent="0.25">
      <c r="B1" s="16"/>
      <c r="C1" s="16"/>
      <c r="D1" s="16"/>
      <c r="E1" s="16"/>
      <c r="F1" s="16"/>
      <c r="G1" s="16"/>
    </row>
    <row r="2" spans="2:7 16384:16384" x14ac:dyDescent="0.25">
      <c r="B2" s="16"/>
      <c r="C2" s="16"/>
      <c r="D2" s="16"/>
      <c r="E2" s="26" t="s">
        <v>17</v>
      </c>
      <c r="F2" s="26" t="s">
        <v>106</v>
      </c>
      <c r="G2" s="26" t="s">
        <v>89</v>
      </c>
    </row>
    <row r="3" spans="2:7 16384:16384" x14ac:dyDescent="0.25">
      <c r="B3" s="16"/>
      <c r="C3" s="16"/>
      <c r="D3" s="16"/>
      <c r="E3" s="16"/>
      <c r="F3" s="16"/>
      <c r="G3" s="16"/>
    </row>
    <row r="4" spans="2:7 16384:16384" ht="23.25" x14ac:dyDescent="0.35">
      <c r="B4" s="58" t="s">
        <v>189</v>
      </c>
      <c r="C4" s="16"/>
      <c r="D4" s="16"/>
      <c r="E4" s="16"/>
      <c r="F4" s="16"/>
      <c r="G4" s="16"/>
    </row>
    <row r="5" spans="2:7 16384:16384" ht="18" x14ac:dyDescent="0.25">
      <c r="B5" s="20" t="s">
        <v>499</v>
      </c>
      <c r="C5" s="16"/>
      <c r="D5" s="16"/>
      <c r="E5" s="16"/>
      <c r="F5" s="16"/>
      <c r="G5" s="16"/>
    </row>
    <row r="6" spans="2:7 16384:16384" ht="15" customHeight="1" x14ac:dyDescent="0.35">
      <c r="B6" s="59"/>
      <c r="C6" s="16"/>
      <c r="D6" s="16"/>
      <c r="E6" s="16"/>
      <c r="F6" s="16"/>
      <c r="G6" s="16"/>
    </row>
    <row r="7" spans="2:7 16384:16384" x14ac:dyDescent="0.25">
      <c r="B7" s="60" t="s">
        <v>190</v>
      </c>
      <c r="C7" s="61" t="s">
        <v>191</v>
      </c>
      <c r="D7" s="61" t="s">
        <v>192</v>
      </c>
      <c r="E7" s="61" t="s">
        <v>193</v>
      </c>
      <c r="F7" s="61" t="s">
        <v>194</v>
      </c>
      <c r="G7" s="61" t="s">
        <v>114</v>
      </c>
    </row>
    <row r="8" spans="2:7 16384:16384" x14ac:dyDescent="0.25">
      <c r="B8" s="40" t="s">
        <v>195</v>
      </c>
      <c r="C8" s="39" t="s">
        <v>196</v>
      </c>
      <c r="D8" s="39" t="s">
        <v>197</v>
      </c>
      <c r="E8" s="39" t="s">
        <v>198</v>
      </c>
      <c r="F8" s="39" t="s">
        <v>199</v>
      </c>
      <c r="G8" s="39" t="s">
        <v>200</v>
      </c>
    </row>
    <row r="9" spans="2:7 16384:16384" x14ac:dyDescent="0.25">
      <c r="B9" s="40" t="s">
        <v>201</v>
      </c>
      <c r="C9" s="71">
        <v>1944</v>
      </c>
      <c r="D9" s="39">
        <v>299</v>
      </c>
      <c r="E9" s="39">
        <v>510</v>
      </c>
      <c r="F9" s="39">
        <v>1130</v>
      </c>
      <c r="G9" s="39">
        <v>34</v>
      </c>
    </row>
    <row r="10" spans="2:7 16384:16384" x14ac:dyDescent="0.25">
      <c r="B10" s="40" t="s">
        <v>202</v>
      </c>
      <c r="C10" s="39">
        <v>308</v>
      </c>
      <c r="D10" s="39">
        <v>102</v>
      </c>
      <c r="E10" s="39">
        <v>124</v>
      </c>
      <c r="F10" s="39">
        <v>195</v>
      </c>
      <c r="G10" s="39">
        <v>18</v>
      </c>
    </row>
    <row r="11" spans="2:7 16384:16384" x14ac:dyDescent="0.25">
      <c r="B11" s="40" t="s">
        <v>203</v>
      </c>
      <c r="C11" s="39">
        <v>608</v>
      </c>
      <c r="D11" s="39">
        <v>175</v>
      </c>
      <c r="E11" s="39">
        <v>225</v>
      </c>
      <c r="F11" s="39">
        <v>342</v>
      </c>
      <c r="G11" s="39">
        <v>33</v>
      </c>
    </row>
    <row r="12" spans="2:7 16384:16384" x14ac:dyDescent="0.25">
      <c r="B12" s="16"/>
      <c r="C12" s="16"/>
      <c r="D12" s="16"/>
      <c r="E12" s="16"/>
      <c r="F12" s="16"/>
      <c r="G12" s="16"/>
    </row>
    <row r="13" spans="2:7 16384:16384" x14ac:dyDescent="0.25">
      <c r="B13" s="16" t="s">
        <v>204</v>
      </c>
      <c r="C13" s="16"/>
      <c r="D13" s="16"/>
      <c r="E13" s="16"/>
      <c r="F13" s="16"/>
      <c r="G13" s="16"/>
    </row>
    <row r="14" spans="2:7 16384:16384" x14ac:dyDescent="0.25">
      <c r="B14" s="16" t="s">
        <v>105</v>
      </c>
      <c r="C14" s="16"/>
      <c r="D14" s="16"/>
      <c r="E14" s="16"/>
      <c r="F14" s="16"/>
      <c r="G14" s="16"/>
    </row>
    <row r="15" spans="2:7 16384:16384" x14ac:dyDescent="0.25">
      <c r="B15" s="16"/>
      <c r="C15" s="16"/>
      <c r="D15" s="16"/>
      <c r="E15" s="16"/>
      <c r="F15" s="16"/>
      <c r="G15" s="16"/>
      <c r="XFD15" s="16"/>
    </row>
    <row r="16" spans="2:7 16384:16384" x14ac:dyDescent="0.25">
      <c r="B16" s="16"/>
      <c r="C16" s="16"/>
      <c r="D16" s="16"/>
      <c r="E16" s="16"/>
      <c r="F16" s="16"/>
      <c r="G16" s="16"/>
    </row>
    <row r="17" spans="2:7" x14ac:dyDescent="0.25">
      <c r="B17" s="16"/>
      <c r="C17" s="16"/>
      <c r="D17" s="16"/>
      <c r="E17" s="16"/>
      <c r="F17" s="16"/>
      <c r="G17" s="16"/>
    </row>
    <row r="18" spans="2:7" x14ac:dyDescent="0.25">
      <c r="B18" s="16"/>
      <c r="C18" s="16"/>
      <c r="D18" s="16"/>
      <c r="E18" s="16"/>
      <c r="F18" s="16"/>
      <c r="G18" s="16"/>
    </row>
    <row r="19" spans="2:7" x14ac:dyDescent="0.25">
      <c r="B19" s="16"/>
      <c r="C19" s="16"/>
      <c r="D19" s="16"/>
      <c r="E19" s="16"/>
      <c r="F19" s="16"/>
      <c r="G19" s="16"/>
    </row>
    <row r="20" spans="2:7" x14ac:dyDescent="0.25">
      <c r="B20" s="16"/>
      <c r="C20" s="16"/>
      <c r="D20" s="16"/>
      <c r="E20" s="16"/>
      <c r="F20" s="16"/>
      <c r="G20" s="16"/>
    </row>
  </sheetData>
  <sheetProtection algorithmName="SHA-512" hashValue="aE5dQdVj6CxKX+b7fGJoDqWyBiQWFG+a9UXNGjDAJvNhRFmr0fdg7yWZrn1a76BVXBchrcG4gcOcaqJK0bDXtg==" saltValue="tXzCgzj3wpqsXnMkPAcL1Q==" spinCount="100000" sheet="1" objects="1" scenarios="1"/>
  <hyperlinks>
    <hyperlink ref="E2" location="Contents!A1" display="Contents" xr:uid="{3E2A7CA8-E385-4018-888E-D58C90DB1FDB}"/>
    <hyperlink ref="F2" location="'Figure 12.'!A1" display="Previous" xr:uid="{B2E43519-1A44-4CF7-8A11-89753EF1E9CE}"/>
    <hyperlink ref="G2" location="'Figure 13b.'!A1" display="Next" xr:uid="{3203806F-8924-4E42-AD66-F77483B7DB85}"/>
  </hyperlinks>
  <pageMargins left="0.7" right="0.7" top="0.75" bottom="0.75" header="0.3" footer="0.3"/>
  <pageSetup paperSize="9" scale="6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A39B-1846-4E89-8BE2-CB8E3FE9C7D6}">
  <sheetPr codeName="Sheet18">
    <tabColor rgb="FF8A2B80"/>
    <pageSetUpPr fitToPage="1"/>
  </sheetPr>
  <dimension ref="B1:XFD20"/>
  <sheetViews>
    <sheetView showGridLines="0" zoomScale="90" zoomScaleNormal="90" workbookViewId="0">
      <selection activeCell="F2" sqref="F2"/>
    </sheetView>
  </sheetViews>
  <sheetFormatPr defaultRowHeight="15" x14ac:dyDescent="0.25"/>
  <cols>
    <col min="1" max="1" width="7.7109375" customWidth="1"/>
    <col min="2" max="2" width="25.5703125" customWidth="1"/>
    <col min="3" max="3" width="23.28515625" customWidth="1"/>
    <col min="4" max="5" width="17" customWidth="1"/>
    <col min="6" max="6" width="23.28515625" customWidth="1"/>
    <col min="7" max="7" width="14.5703125" customWidth="1"/>
    <col min="9" max="9" width="18.85546875" bestFit="1" customWidth="1"/>
    <col min="11" max="11" width="17.28515625" bestFit="1" customWidth="1"/>
  </cols>
  <sheetData>
    <row r="1" spans="2:7 16384:16384" x14ac:dyDescent="0.25">
      <c r="B1" s="16"/>
      <c r="C1" s="16"/>
      <c r="D1" s="16"/>
      <c r="E1" s="16"/>
      <c r="F1" s="16"/>
      <c r="G1" s="16"/>
    </row>
    <row r="2" spans="2:7 16384:16384" x14ac:dyDescent="0.25">
      <c r="B2" s="16"/>
      <c r="C2" s="16"/>
      <c r="D2" s="16"/>
      <c r="E2" s="26" t="s">
        <v>17</v>
      </c>
      <c r="F2" s="26" t="s">
        <v>106</v>
      </c>
      <c r="G2" s="26" t="s">
        <v>89</v>
      </c>
    </row>
    <row r="3" spans="2:7 16384:16384" x14ac:dyDescent="0.25">
      <c r="B3" s="16"/>
      <c r="C3" s="16"/>
      <c r="D3" s="16"/>
      <c r="E3" s="16"/>
      <c r="F3" s="16"/>
      <c r="G3" s="16"/>
    </row>
    <row r="4" spans="2:7 16384:16384" ht="23.25" x14ac:dyDescent="0.35">
      <c r="B4" s="58" t="s">
        <v>189</v>
      </c>
      <c r="C4" s="16"/>
      <c r="D4" s="16"/>
      <c r="E4" s="16"/>
      <c r="F4" s="16"/>
      <c r="G4" s="16"/>
    </row>
    <row r="5" spans="2:7 16384:16384" ht="18" x14ac:dyDescent="0.25">
      <c r="B5" s="20" t="s">
        <v>500</v>
      </c>
      <c r="C5" s="16"/>
      <c r="D5" s="16"/>
      <c r="E5" s="16"/>
      <c r="F5" s="16"/>
      <c r="G5" s="16"/>
    </row>
    <row r="6" spans="2:7 16384:16384" ht="15" customHeight="1" x14ac:dyDescent="0.35">
      <c r="B6" s="59"/>
      <c r="C6" s="16"/>
      <c r="D6" s="16"/>
      <c r="E6" s="16"/>
      <c r="F6" s="16"/>
      <c r="G6" s="16"/>
    </row>
    <row r="7" spans="2:7 16384:16384" x14ac:dyDescent="0.25">
      <c r="B7" s="60" t="s">
        <v>205</v>
      </c>
      <c r="C7" s="61" t="s">
        <v>191</v>
      </c>
      <c r="D7" s="61" t="s">
        <v>192</v>
      </c>
      <c r="E7" s="61" t="s">
        <v>193</v>
      </c>
      <c r="F7" s="61" t="s">
        <v>194</v>
      </c>
      <c r="G7" s="61" t="s">
        <v>114</v>
      </c>
    </row>
    <row r="8" spans="2:7 16384:16384" x14ac:dyDescent="0.25">
      <c r="B8" s="40" t="s">
        <v>195</v>
      </c>
      <c r="C8" s="39" t="s">
        <v>206</v>
      </c>
      <c r="D8" s="39" t="s">
        <v>207</v>
      </c>
      <c r="E8" s="39" t="s">
        <v>208</v>
      </c>
      <c r="F8" s="39" t="s">
        <v>209</v>
      </c>
      <c r="G8" s="39" t="s">
        <v>210</v>
      </c>
    </row>
    <row r="9" spans="2:7 16384:16384" x14ac:dyDescent="0.25">
      <c r="B9" s="40" t="s">
        <v>201</v>
      </c>
      <c r="C9" s="71">
        <v>1578</v>
      </c>
      <c r="D9" s="39">
        <v>198</v>
      </c>
      <c r="E9" s="39">
        <v>415</v>
      </c>
      <c r="F9" s="39">
        <v>968</v>
      </c>
      <c r="G9" s="39">
        <v>27</v>
      </c>
    </row>
    <row r="10" spans="2:7 16384:16384" x14ac:dyDescent="0.25">
      <c r="B10" s="40" t="s">
        <v>202</v>
      </c>
      <c r="C10" s="39">
        <v>477</v>
      </c>
      <c r="D10" s="39">
        <v>91</v>
      </c>
      <c r="E10" s="39">
        <v>116</v>
      </c>
      <c r="F10" s="39">
        <v>349</v>
      </c>
      <c r="G10" s="39">
        <v>13</v>
      </c>
    </row>
    <row r="11" spans="2:7 16384:16384" x14ac:dyDescent="0.25">
      <c r="B11" s="40" t="s">
        <v>203</v>
      </c>
      <c r="C11" s="39">
        <v>772</v>
      </c>
      <c r="D11" s="39">
        <v>141</v>
      </c>
      <c r="E11" s="39">
        <v>198</v>
      </c>
      <c r="F11" s="39">
        <v>514</v>
      </c>
      <c r="G11" s="39">
        <v>23</v>
      </c>
    </row>
    <row r="12" spans="2:7 16384:16384" x14ac:dyDescent="0.25">
      <c r="B12" s="16"/>
      <c r="C12" s="16"/>
      <c r="D12" s="16"/>
      <c r="E12" s="16"/>
      <c r="F12" s="16"/>
      <c r="G12" s="16"/>
    </row>
    <row r="13" spans="2:7 16384:16384" x14ac:dyDescent="0.25">
      <c r="B13" s="16" t="s">
        <v>204</v>
      </c>
      <c r="C13" s="16"/>
      <c r="D13" s="16"/>
      <c r="E13" s="16"/>
      <c r="F13" s="16"/>
      <c r="G13" s="16"/>
    </row>
    <row r="14" spans="2:7 16384:16384" x14ac:dyDescent="0.25">
      <c r="B14" s="16" t="s">
        <v>105</v>
      </c>
      <c r="C14" s="16"/>
      <c r="D14" s="16"/>
      <c r="E14" s="16"/>
      <c r="F14" s="16"/>
      <c r="G14" s="16"/>
    </row>
    <row r="15" spans="2:7 16384:16384" x14ac:dyDescent="0.25">
      <c r="B15" s="16"/>
      <c r="C15" s="16"/>
      <c r="D15" s="16"/>
      <c r="E15" s="16"/>
      <c r="F15" s="16"/>
      <c r="G15" s="16"/>
      <c r="XFD15" s="16"/>
    </row>
    <row r="16" spans="2:7 16384:16384" x14ac:dyDescent="0.25">
      <c r="B16" s="16"/>
      <c r="C16" s="16"/>
      <c r="D16" s="16"/>
      <c r="E16" s="16"/>
      <c r="F16" s="16"/>
      <c r="G16" s="16"/>
    </row>
    <row r="17" spans="2:7" x14ac:dyDescent="0.25">
      <c r="B17" s="16"/>
      <c r="C17" s="16"/>
      <c r="D17" s="16"/>
      <c r="E17" s="16"/>
      <c r="F17" s="16"/>
      <c r="G17" s="16"/>
    </row>
    <row r="18" spans="2:7" x14ac:dyDescent="0.25">
      <c r="B18" s="16"/>
      <c r="C18" s="16"/>
      <c r="D18" s="16"/>
      <c r="E18" s="16"/>
      <c r="F18" s="16"/>
      <c r="G18" s="16"/>
    </row>
    <row r="19" spans="2:7" x14ac:dyDescent="0.25">
      <c r="B19" s="16"/>
      <c r="C19" s="16"/>
      <c r="D19" s="16"/>
      <c r="E19" s="16"/>
      <c r="F19" s="16"/>
      <c r="G19" s="16"/>
    </row>
    <row r="20" spans="2:7" x14ac:dyDescent="0.25">
      <c r="B20" s="16"/>
      <c r="C20" s="16"/>
      <c r="D20" s="16"/>
      <c r="E20" s="16"/>
      <c r="F20" s="16"/>
      <c r="G20" s="16"/>
    </row>
  </sheetData>
  <sheetProtection algorithmName="SHA-512" hashValue="iE0l0J+gobtSFpSypprGGzqAIbsr7Q8IMiWfNyvRHfGxHlnbRBZgpy6uhZwXJkY/Ljja6S5pw4Gw1ZwRezg5JA==" saltValue="ok+nWRpk15kPelO1phOh9Q==" spinCount="100000" sheet="1" objects="1" scenarios="1"/>
  <hyperlinks>
    <hyperlink ref="E2" location="Contents!A1" display="Contents" xr:uid="{A2737404-86EC-43C8-9AF5-3F225144C943}"/>
    <hyperlink ref="F2" location="'Figure 13a.'!A1" display="Previous" xr:uid="{20355F3D-ED73-443D-AA5B-766720CC466C}"/>
    <hyperlink ref="G2" location="'Figure 14a.'!A1" display="Next" xr:uid="{3AA7A633-86BB-456A-AAB6-7448EAC69313}"/>
  </hyperlinks>
  <pageMargins left="0.7" right="0.7" top="0.75" bottom="0.75" header="0.3" footer="0.3"/>
  <pageSetup paperSize="9" scale="6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FA97-7A18-4CAE-88C9-9866AC60CE3F}">
  <sheetPr codeName="Sheet19">
    <tabColor rgb="FF8A2B80"/>
    <pageSetUpPr fitToPage="1"/>
  </sheetPr>
  <dimension ref="A2:XFD24"/>
  <sheetViews>
    <sheetView showGridLines="0" topLeftCell="A8" zoomScale="90" zoomScaleNormal="90" workbookViewId="0">
      <selection activeCell="F2" sqref="F2"/>
    </sheetView>
  </sheetViews>
  <sheetFormatPr defaultRowHeight="15" x14ac:dyDescent="0.25"/>
  <cols>
    <col min="1" max="1" width="7.7109375" customWidth="1"/>
    <col min="2" max="2" width="35.28515625" customWidth="1"/>
    <col min="3" max="6" width="12.85546875" customWidth="1"/>
    <col min="7" max="7" width="11" bestFit="1" customWidth="1"/>
    <col min="9" max="9" width="18.85546875" bestFit="1" customWidth="1"/>
    <col min="11" max="11" width="17.28515625" bestFit="1" customWidth="1"/>
  </cols>
  <sheetData>
    <row r="2" spans="1:15 16384:16384" x14ac:dyDescent="0.25">
      <c r="A2" s="16"/>
      <c r="B2" s="16"/>
      <c r="C2" s="16"/>
      <c r="D2" s="16"/>
      <c r="E2" s="26" t="s">
        <v>17</v>
      </c>
      <c r="F2" s="26" t="s">
        <v>106</v>
      </c>
      <c r="G2" s="26" t="s">
        <v>89</v>
      </c>
      <c r="H2" s="16"/>
      <c r="I2" s="16"/>
      <c r="J2" s="16"/>
      <c r="K2" s="16"/>
      <c r="L2" s="16"/>
      <c r="M2" s="16"/>
      <c r="N2" s="16"/>
      <c r="O2" s="16"/>
    </row>
    <row r="3" spans="1:15 16384:16384" x14ac:dyDescent="0.25">
      <c r="A3" s="16"/>
      <c r="B3" s="16"/>
      <c r="C3" s="16"/>
      <c r="D3" s="16"/>
      <c r="E3" s="16"/>
      <c r="F3" s="16"/>
      <c r="G3" s="16"/>
      <c r="H3" s="16"/>
      <c r="I3" s="16"/>
      <c r="J3" s="16"/>
      <c r="K3" s="16"/>
      <c r="L3" s="16"/>
      <c r="M3" s="16"/>
      <c r="N3" s="16"/>
      <c r="O3" s="16"/>
    </row>
    <row r="4" spans="1:15 16384:16384" ht="23.25" x14ac:dyDescent="0.35">
      <c r="A4" s="16"/>
      <c r="B4" s="58" t="s">
        <v>189</v>
      </c>
      <c r="C4" s="16"/>
      <c r="D4" s="16"/>
      <c r="E4" s="16"/>
      <c r="F4" s="16"/>
      <c r="G4" s="16"/>
      <c r="H4" s="16"/>
      <c r="I4" s="16"/>
      <c r="J4" s="16"/>
      <c r="K4" s="16"/>
      <c r="L4" s="16"/>
      <c r="M4" s="16"/>
      <c r="N4" s="16"/>
      <c r="O4" s="16"/>
    </row>
    <row r="5" spans="1:15 16384:16384" ht="18.75" customHeight="1" x14ac:dyDescent="0.25">
      <c r="A5" s="16"/>
      <c r="B5" s="20" t="s">
        <v>501</v>
      </c>
      <c r="C5" s="16"/>
      <c r="D5" s="16"/>
      <c r="E5" s="16"/>
      <c r="F5" s="16"/>
      <c r="G5" s="16"/>
      <c r="H5" s="16"/>
      <c r="I5" s="16"/>
      <c r="J5" s="16"/>
      <c r="K5" s="16"/>
      <c r="L5" s="16"/>
      <c r="M5" s="16"/>
      <c r="N5" s="16"/>
      <c r="O5" s="16"/>
    </row>
    <row r="6" spans="1:15 16384:16384" x14ac:dyDescent="0.25">
      <c r="A6" s="16"/>
      <c r="B6" s="16"/>
      <c r="C6" s="16"/>
      <c r="D6" s="16"/>
      <c r="E6" s="16"/>
      <c r="F6" s="16"/>
      <c r="G6" s="16"/>
      <c r="H6" s="16"/>
      <c r="I6" s="16"/>
      <c r="J6" s="16"/>
      <c r="K6" s="16"/>
      <c r="L6" s="16"/>
      <c r="M6" s="16"/>
      <c r="N6" s="16"/>
      <c r="O6" s="16"/>
    </row>
    <row r="7" spans="1:15 16384:16384" x14ac:dyDescent="0.25">
      <c r="A7" s="16"/>
      <c r="B7" s="62" t="s">
        <v>211</v>
      </c>
      <c r="C7" s="304" t="s">
        <v>212</v>
      </c>
      <c r="D7" s="304"/>
      <c r="E7" s="304"/>
      <c r="F7" s="304"/>
      <c r="G7" s="16"/>
      <c r="H7" s="16"/>
      <c r="I7" s="16"/>
      <c r="J7" s="16"/>
      <c r="K7" s="16"/>
      <c r="L7" s="16"/>
      <c r="M7" s="16"/>
      <c r="N7" s="16"/>
      <c r="O7" s="16"/>
    </row>
    <row r="8" spans="1:15 16384:16384" x14ac:dyDescent="0.25">
      <c r="A8" s="16"/>
      <c r="B8" s="40"/>
      <c r="C8" s="41">
        <v>2019</v>
      </c>
      <c r="D8" s="41">
        <v>2020</v>
      </c>
      <c r="E8" s="41">
        <v>2021</v>
      </c>
      <c r="F8" s="41">
        <v>2022</v>
      </c>
      <c r="G8" s="16"/>
      <c r="H8" s="16"/>
      <c r="I8" s="16"/>
      <c r="J8" s="16"/>
      <c r="K8" s="16"/>
      <c r="L8" s="16"/>
      <c r="M8" s="16"/>
      <c r="N8" s="16"/>
      <c r="O8" s="16"/>
    </row>
    <row r="9" spans="1:15 16384:16384" x14ac:dyDescent="0.25">
      <c r="A9" s="16"/>
      <c r="B9" s="52" t="s">
        <v>111</v>
      </c>
      <c r="C9" s="63">
        <v>25.04</v>
      </c>
      <c r="D9" s="63">
        <v>26.54</v>
      </c>
      <c r="E9" s="63">
        <v>37.61</v>
      </c>
      <c r="F9" s="63">
        <v>32.299999999999997</v>
      </c>
      <c r="G9" s="64"/>
      <c r="H9" s="16"/>
      <c r="I9" s="16"/>
      <c r="J9" s="16"/>
      <c r="K9" s="16"/>
      <c r="L9" s="16"/>
      <c r="M9" s="16"/>
      <c r="N9" s="16"/>
      <c r="O9" s="16"/>
    </row>
    <row r="10" spans="1:15 16384:16384" x14ac:dyDescent="0.25">
      <c r="A10" s="16"/>
      <c r="B10" s="52" t="s">
        <v>213</v>
      </c>
      <c r="C10" s="63">
        <v>6.9</v>
      </c>
      <c r="D10" s="63">
        <v>6.02</v>
      </c>
      <c r="E10" s="63">
        <v>13.63</v>
      </c>
      <c r="F10" s="63">
        <v>8.69</v>
      </c>
      <c r="G10" s="64"/>
      <c r="H10" s="16"/>
      <c r="I10" s="16"/>
      <c r="J10" s="16"/>
      <c r="K10" s="16"/>
      <c r="L10" s="16"/>
      <c r="M10" s="16"/>
      <c r="N10" s="16"/>
      <c r="O10" s="16"/>
    </row>
    <row r="11" spans="1:15 16384:16384" x14ac:dyDescent="0.25">
      <c r="A11" s="16"/>
      <c r="B11" s="52" t="s">
        <v>214</v>
      </c>
      <c r="C11" s="63">
        <v>3.59</v>
      </c>
      <c r="D11" s="63">
        <v>3.77</v>
      </c>
      <c r="E11" s="63">
        <v>6.94</v>
      </c>
      <c r="F11" s="63">
        <v>5.05</v>
      </c>
      <c r="G11" s="64"/>
      <c r="H11" s="16"/>
      <c r="I11" s="16"/>
      <c r="J11" s="16"/>
      <c r="K11" s="16"/>
      <c r="L11" s="16"/>
      <c r="M11" s="16"/>
      <c r="N11" s="16"/>
      <c r="O11" s="16"/>
    </row>
    <row r="12" spans="1:15 16384:16384" x14ac:dyDescent="0.25">
      <c r="A12" s="16"/>
      <c r="B12" s="52" t="s">
        <v>114</v>
      </c>
      <c r="C12" s="63">
        <v>0.63</v>
      </c>
      <c r="D12" s="63">
        <v>1</v>
      </c>
      <c r="E12" s="63">
        <v>2.4700000000000002</v>
      </c>
      <c r="F12" s="63">
        <v>0.82</v>
      </c>
      <c r="G12" s="64"/>
      <c r="H12" s="16"/>
      <c r="I12" s="16"/>
      <c r="J12" s="16"/>
      <c r="K12" s="16"/>
      <c r="L12" s="16"/>
      <c r="M12" s="16"/>
      <c r="N12" s="16"/>
      <c r="O12" s="16"/>
    </row>
    <row r="13" spans="1:15 16384:16384" x14ac:dyDescent="0.25">
      <c r="A13" s="16"/>
      <c r="B13" s="16"/>
      <c r="C13" s="16"/>
      <c r="D13" s="16"/>
      <c r="E13" s="16"/>
      <c r="F13" s="16"/>
      <c r="G13" s="64"/>
      <c r="H13" s="16"/>
      <c r="I13" s="16"/>
      <c r="J13" s="16"/>
      <c r="K13" s="16"/>
      <c r="L13" s="16"/>
      <c r="M13" s="16"/>
      <c r="N13" s="16"/>
      <c r="O13" s="16"/>
    </row>
    <row r="14" spans="1:15 16384:16384" x14ac:dyDescent="0.25">
      <c r="A14" s="16"/>
      <c r="B14" s="62" t="s">
        <v>211</v>
      </c>
      <c r="C14" s="304" t="s">
        <v>215</v>
      </c>
      <c r="D14" s="304"/>
      <c r="E14" s="304"/>
      <c r="F14" s="304"/>
      <c r="G14" s="64"/>
      <c r="H14" s="16"/>
      <c r="I14" s="16"/>
      <c r="J14" s="16"/>
      <c r="K14" s="16"/>
      <c r="L14" s="16"/>
      <c r="M14" s="16"/>
      <c r="N14" s="16"/>
      <c r="O14" s="16"/>
    </row>
    <row r="15" spans="1:15 16384:16384" x14ac:dyDescent="0.25">
      <c r="A15" s="16"/>
      <c r="B15" s="40"/>
      <c r="C15" s="41">
        <v>2019</v>
      </c>
      <c r="D15" s="41">
        <v>2020</v>
      </c>
      <c r="E15" s="41">
        <v>2021</v>
      </c>
      <c r="F15" s="41">
        <v>2022</v>
      </c>
      <c r="G15" s="64"/>
      <c r="H15" s="16"/>
      <c r="I15" s="16"/>
      <c r="J15" s="16"/>
      <c r="K15" s="16"/>
      <c r="L15" s="16"/>
      <c r="M15" s="16"/>
      <c r="N15" s="16"/>
      <c r="O15" s="16"/>
      <c r="XFD15" s="16"/>
    </row>
    <row r="16" spans="1:15 16384:16384" x14ac:dyDescent="0.25">
      <c r="A16" s="16"/>
      <c r="B16" s="52" t="s">
        <v>111</v>
      </c>
      <c r="C16" s="65">
        <v>344</v>
      </c>
      <c r="D16" s="65">
        <v>316</v>
      </c>
      <c r="E16" s="65">
        <v>422</v>
      </c>
      <c r="F16" s="65">
        <v>299</v>
      </c>
      <c r="G16" s="64"/>
      <c r="H16" s="16"/>
      <c r="I16" s="16"/>
      <c r="J16" s="16"/>
      <c r="K16" s="16"/>
      <c r="L16" s="16"/>
      <c r="M16" s="16"/>
      <c r="N16" s="16"/>
      <c r="O16" s="16"/>
    </row>
    <row r="17" spans="1:15" x14ac:dyDescent="0.25">
      <c r="A17" s="16"/>
      <c r="B17" s="52" t="s">
        <v>213</v>
      </c>
      <c r="C17" s="65">
        <v>540</v>
      </c>
      <c r="D17" s="65">
        <v>631</v>
      </c>
      <c r="E17" s="65">
        <v>696</v>
      </c>
      <c r="F17" s="65">
        <v>510</v>
      </c>
      <c r="G17" s="64"/>
      <c r="H17" s="16"/>
      <c r="I17" s="16"/>
      <c r="J17" s="16"/>
      <c r="K17" s="16"/>
      <c r="L17" s="16"/>
      <c r="M17" s="16"/>
      <c r="N17" s="16"/>
      <c r="O17" s="16"/>
    </row>
    <row r="18" spans="1:15" x14ac:dyDescent="0.25">
      <c r="A18" s="16"/>
      <c r="B18" s="52" t="s">
        <v>214</v>
      </c>
      <c r="C18" s="71">
        <v>1170</v>
      </c>
      <c r="D18" s="71">
        <v>1223</v>
      </c>
      <c r="E18" s="71">
        <v>1375</v>
      </c>
      <c r="F18" s="71">
        <v>1130</v>
      </c>
      <c r="G18" s="64"/>
      <c r="H18" s="16"/>
      <c r="I18" s="16"/>
      <c r="J18" s="16"/>
      <c r="K18" s="16"/>
      <c r="L18" s="16"/>
      <c r="M18" s="16"/>
      <c r="N18" s="16"/>
      <c r="O18" s="16"/>
    </row>
    <row r="19" spans="1:15" x14ac:dyDescent="0.25">
      <c r="A19" s="16"/>
      <c r="B19" s="52" t="s">
        <v>114</v>
      </c>
      <c r="C19" s="65">
        <v>34</v>
      </c>
      <c r="D19" s="65">
        <v>42</v>
      </c>
      <c r="E19" s="65">
        <v>29</v>
      </c>
      <c r="F19" s="65">
        <v>34</v>
      </c>
      <c r="G19" s="64"/>
      <c r="H19" s="16"/>
      <c r="I19" s="16"/>
      <c r="J19" s="16"/>
      <c r="K19" s="16"/>
      <c r="L19" s="16"/>
      <c r="M19" s="16"/>
      <c r="N19" s="16"/>
      <c r="O19" s="16"/>
    </row>
    <row r="20" spans="1:15" x14ac:dyDescent="0.25">
      <c r="A20" s="16"/>
      <c r="B20" s="16"/>
      <c r="C20" s="16"/>
      <c r="D20" s="16"/>
      <c r="E20" s="16"/>
      <c r="F20" s="16"/>
      <c r="G20" s="16"/>
      <c r="H20" s="16"/>
      <c r="I20" s="16"/>
      <c r="J20" s="16"/>
      <c r="K20" s="16"/>
      <c r="L20" s="16"/>
      <c r="M20" s="16"/>
      <c r="N20" s="16"/>
      <c r="O20" s="16"/>
    </row>
    <row r="21" spans="1:15" x14ac:dyDescent="0.25">
      <c r="A21" s="16"/>
      <c r="B21" s="16" t="s">
        <v>216</v>
      </c>
      <c r="C21" s="66"/>
      <c r="D21" s="66"/>
      <c r="E21" s="66"/>
      <c r="F21" s="66"/>
      <c r="G21" s="16"/>
      <c r="H21" s="16"/>
      <c r="I21" s="16"/>
      <c r="J21" s="16"/>
      <c r="K21" s="16"/>
      <c r="L21" s="16"/>
      <c r="M21" s="16"/>
      <c r="N21" s="16"/>
      <c r="O21" s="16"/>
    </row>
    <row r="22" spans="1:15" x14ac:dyDescent="0.25">
      <c r="A22" s="16"/>
      <c r="B22" s="16" t="s">
        <v>217</v>
      </c>
      <c r="C22" s="16"/>
      <c r="D22" s="16"/>
      <c r="E22" s="16"/>
      <c r="F22" s="16"/>
      <c r="G22" s="16"/>
      <c r="H22" s="16"/>
      <c r="I22" s="16"/>
      <c r="J22" s="16"/>
      <c r="K22" s="16"/>
      <c r="L22" s="16"/>
      <c r="M22" s="16"/>
      <c r="N22" s="16"/>
      <c r="O22" s="16"/>
    </row>
    <row r="23" spans="1:15" x14ac:dyDescent="0.25">
      <c r="A23" s="16"/>
      <c r="B23" s="16" t="s">
        <v>218</v>
      </c>
      <c r="C23" s="16"/>
      <c r="D23" s="16"/>
      <c r="E23" s="16"/>
      <c r="F23" s="16"/>
      <c r="G23" s="16"/>
      <c r="H23" s="16"/>
      <c r="I23" s="16"/>
      <c r="J23" s="16"/>
      <c r="K23" s="16"/>
      <c r="L23" s="16"/>
      <c r="M23" s="16"/>
      <c r="N23" s="16"/>
      <c r="O23" s="16"/>
    </row>
    <row r="24" spans="1:15" x14ac:dyDescent="0.25">
      <c r="A24" s="16"/>
      <c r="B24" s="16"/>
      <c r="C24" s="16"/>
      <c r="D24" s="16"/>
      <c r="E24" s="16"/>
      <c r="F24" s="16"/>
      <c r="G24" s="16"/>
      <c r="H24" s="16"/>
      <c r="I24" s="16"/>
      <c r="J24" s="16"/>
      <c r="K24" s="16"/>
      <c r="L24" s="16"/>
      <c r="M24" s="16"/>
      <c r="N24" s="16"/>
      <c r="O24" s="16"/>
    </row>
  </sheetData>
  <sheetProtection algorithmName="SHA-512" hashValue="pcJ+AZJgfoG26z/CKWgF+7FTFVB4xG3xtGtS3ychTBRREEJcM01dOG1eO/lEBnfzFR4Ww7m2aSTIq2FSHXXpaQ==" saltValue="BTK6CqK2ZzKCA69PbRpoLw==" spinCount="100000" sheet="1" objects="1" scenarios="1"/>
  <mergeCells count="2">
    <mergeCell ref="C14:F14"/>
    <mergeCell ref="C7:F7"/>
  </mergeCells>
  <hyperlinks>
    <hyperlink ref="E2" location="Contents!A1" display="Contents" xr:uid="{E031234E-E861-4307-9140-879DD746F7F7}"/>
    <hyperlink ref="F2" location="'Figure 13b.'!A1" display="Previous" xr:uid="{AECFBDAD-6C01-438D-8335-9B7E2EABCBB8}"/>
    <hyperlink ref="G2" location="'Figure 14b.'!A1" display="Next" xr:uid="{07D7DE53-D0B3-4AB3-BDBA-4E4A81F74E05}"/>
  </hyperlinks>
  <pageMargins left="0.7" right="0.7" top="0.75" bottom="0.75" header="0.3" footer="0.3"/>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C0DB-14BF-480B-AC44-7A0B77F860D0}">
  <sheetPr codeName="Sheet2"/>
  <dimension ref="B2:G31"/>
  <sheetViews>
    <sheetView showGridLines="0" tabSelected="1" zoomScale="80" zoomScaleNormal="80" workbookViewId="0">
      <selection activeCell="B13" sqref="B13:G14"/>
    </sheetView>
  </sheetViews>
  <sheetFormatPr defaultRowHeight="15" x14ac:dyDescent="0.25"/>
  <cols>
    <col min="1" max="1" width="1.5703125" customWidth="1"/>
    <col min="2" max="2" width="45.85546875" customWidth="1"/>
    <col min="3" max="3" width="16" bestFit="1" customWidth="1"/>
    <col min="4" max="4" width="51.28515625" bestFit="1" customWidth="1"/>
    <col min="5" max="5" width="18" customWidth="1"/>
    <col min="6" max="6" width="56.140625" bestFit="1" customWidth="1"/>
    <col min="7" max="7" width="18.42578125" customWidth="1"/>
    <col min="8" max="8" width="73" bestFit="1" customWidth="1"/>
  </cols>
  <sheetData>
    <row r="2" spans="2:7" x14ac:dyDescent="0.25">
      <c r="C2" s="264"/>
    </row>
    <row r="6" spans="2:7" ht="23.25" x14ac:dyDescent="0.35">
      <c r="B6" s="15" t="s">
        <v>0</v>
      </c>
      <c r="C6" s="16"/>
      <c r="D6" s="16"/>
      <c r="E6" s="16"/>
      <c r="F6" s="16"/>
      <c r="G6" s="16"/>
    </row>
    <row r="7" spans="2:7" ht="15.75" x14ac:dyDescent="0.25">
      <c r="B7" s="17">
        <v>45120</v>
      </c>
      <c r="C7" s="16"/>
      <c r="D7" s="16"/>
      <c r="E7" s="16"/>
      <c r="F7" s="16"/>
      <c r="G7" s="16"/>
    </row>
    <row r="8" spans="2:7" x14ac:dyDescent="0.25">
      <c r="B8" s="16"/>
      <c r="C8" s="16"/>
      <c r="D8" s="16"/>
      <c r="E8" s="16"/>
      <c r="F8" s="16"/>
      <c r="G8" s="16"/>
    </row>
    <row r="9" spans="2:7" ht="15.75" x14ac:dyDescent="0.25">
      <c r="B9" s="18" t="s">
        <v>1</v>
      </c>
      <c r="C9" s="16"/>
      <c r="D9" s="16"/>
      <c r="E9" s="16"/>
      <c r="F9" s="16"/>
      <c r="G9" s="16"/>
    </row>
    <row r="10" spans="2:7" x14ac:dyDescent="0.25">
      <c r="B10" s="294" t="s">
        <v>2</v>
      </c>
      <c r="C10" s="294"/>
      <c r="D10" s="294"/>
      <c r="E10" s="294"/>
      <c r="F10" s="294"/>
      <c r="G10" s="294"/>
    </row>
    <row r="11" spans="2:7" s="14" customFormat="1" ht="15.75" x14ac:dyDescent="0.25">
      <c r="B11" s="294"/>
      <c r="C11" s="294"/>
      <c r="D11" s="294"/>
      <c r="E11" s="294"/>
      <c r="F11" s="294"/>
      <c r="G11" s="294"/>
    </row>
    <row r="12" spans="2:7" s="14" customFormat="1" ht="15.75" x14ac:dyDescent="0.25">
      <c r="B12" s="294"/>
      <c r="C12" s="294"/>
      <c r="D12" s="294"/>
      <c r="E12" s="294"/>
      <c r="F12" s="294"/>
      <c r="G12" s="294"/>
    </row>
    <row r="13" spans="2:7" s="14" customFormat="1" ht="15.75" x14ac:dyDescent="0.25">
      <c r="B13" s="295" t="s">
        <v>483</v>
      </c>
      <c r="C13" s="295"/>
      <c r="D13" s="295"/>
      <c r="E13" s="295"/>
      <c r="F13" s="295"/>
      <c r="G13" s="295"/>
    </row>
    <row r="14" spans="2:7" s="14" customFormat="1" ht="15.75" customHeight="1" x14ac:dyDescent="0.25">
      <c r="B14" s="295"/>
      <c r="C14" s="295"/>
      <c r="D14" s="295"/>
      <c r="E14" s="295"/>
      <c r="F14" s="295"/>
      <c r="G14" s="295"/>
    </row>
    <row r="15" spans="2:7" s="14" customFormat="1" ht="18" customHeight="1" x14ac:dyDescent="0.25">
      <c r="B15" s="294" t="s">
        <v>3</v>
      </c>
      <c r="C15" s="294"/>
      <c r="D15" s="294"/>
      <c r="E15" s="294"/>
      <c r="F15" s="294"/>
      <c r="G15" s="294"/>
    </row>
    <row r="16" spans="2:7" s="14" customFormat="1" ht="15.75" x14ac:dyDescent="0.25">
      <c r="B16" s="294" t="s">
        <v>4</v>
      </c>
      <c r="C16" s="294"/>
      <c r="D16" s="294"/>
      <c r="E16" s="294"/>
      <c r="F16" s="294"/>
      <c r="G16" s="294"/>
    </row>
    <row r="17" spans="2:7" x14ac:dyDescent="0.25">
      <c r="B17" s="16"/>
      <c r="C17" s="16"/>
      <c r="D17" s="16"/>
      <c r="E17" s="16"/>
      <c r="F17" s="16"/>
      <c r="G17" s="16"/>
    </row>
    <row r="18" spans="2:7" x14ac:dyDescent="0.25">
      <c r="B18" s="67" t="s">
        <v>5</v>
      </c>
      <c r="C18" s="16"/>
      <c r="D18" s="16"/>
      <c r="E18" s="16"/>
      <c r="F18" s="16"/>
      <c r="G18" s="16"/>
    </row>
    <row r="19" spans="2:7" x14ac:dyDescent="0.25">
      <c r="B19" s="16"/>
      <c r="C19" s="16"/>
      <c r="D19" s="16"/>
      <c r="E19" s="16"/>
      <c r="F19" s="16"/>
      <c r="G19" s="16"/>
    </row>
    <row r="20" spans="2:7" ht="33.75" customHeight="1" x14ac:dyDescent="0.25">
      <c r="B20" s="294" t="s">
        <v>6</v>
      </c>
      <c r="C20" s="294"/>
      <c r="D20" s="294"/>
      <c r="E20" s="294"/>
      <c r="F20" s="294"/>
      <c r="G20" s="294"/>
    </row>
    <row r="21" spans="2:7" x14ac:dyDescent="0.25">
      <c r="B21" s="16"/>
      <c r="C21" s="16"/>
      <c r="D21" s="16"/>
      <c r="E21" s="16"/>
      <c r="F21" s="16"/>
      <c r="G21" s="16"/>
    </row>
    <row r="22" spans="2:7" ht="15.75" x14ac:dyDescent="0.25">
      <c r="B22" s="18" t="s">
        <v>7</v>
      </c>
      <c r="C22" s="19" t="s">
        <v>8</v>
      </c>
      <c r="D22" s="16"/>
      <c r="E22" s="16"/>
      <c r="F22" s="16"/>
      <c r="G22" s="16"/>
    </row>
    <row r="23" spans="2:7" ht="15.75" x14ac:dyDescent="0.25">
      <c r="C23" s="19" t="s">
        <v>9</v>
      </c>
      <c r="D23" s="16"/>
      <c r="E23" s="16"/>
      <c r="F23" s="16"/>
      <c r="G23" s="16"/>
    </row>
    <row r="24" spans="2:7" ht="15.75" x14ac:dyDescent="0.25">
      <c r="B24" s="19"/>
      <c r="C24" s="19" t="s">
        <v>10</v>
      </c>
      <c r="D24" s="16"/>
      <c r="E24" s="16"/>
      <c r="F24" s="16"/>
      <c r="G24" s="16"/>
    </row>
    <row r="25" spans="2:7" x14ac:dyDescent="0.25">
      <c r="B25" s="16"/>
      <c r="D25" s="16"/>
      <c r="E25" s="16"/>
      <c r="F25" s="16"/>
      <c r="G25" s="16"/>
    </row>
    <row r="26" spans="2:7" ht="15.75" x14ac:dyDescent="0.25">
      <c r="B26" s="16"/>
      <c r="C26" s="19"/>
      <c r="D26" s="16"/>
      <c r="E26" s="16"/>
      <c r="F26" s="16"/>
      <c r="G26" s="16"/>
    </row>
    <row r="27" spans="2:7" ht="15.75" x14ac:dyDescent="0.25">
      <c r="B27" s="18" t="s">
        <v>11</v>
      </c>
      <c r="C27" s="19" t="s">
        <v>12</v>
      </c>
      <c r="D27" s="16"/>
      <c r="E27" s="16"/>
      <c r="F27" s="16"/>
      <c r="G27" s="16"/>
    </row>
    <row r="28" spans="2:7" x14ac:dyDescent="0.25">
      <c r="B28" s="16"/>
      <c r="C28" s="16"/>
      <c r="D28" s="16"/>
      <c r="E28" s="16"/>
      <c r="F28" s="16"/>
      <c r="G28" s="16"/>
    </row>
    <row r="29" spans="2:7" ht="15.75" x14ac:dyDescent="0.25">
      <c r="B29" s="18" t="s">
        <v>13</v>
      </c>
      <c r="C29" s="19" t="s">
        <v>14</v>
      </c>
      <c r="D29" s="16"/>
      <c r="E29" s="16"/>
      <c r="F29" s="16"/>
      <c r="G29" s="16"/>
    </row>
    <row r="30" spans="2:7" x14ac:dyDescent="0.25">
      <c r="B30" s="16"/>
      <c r="C30" s="16"/>
      <c r="D30" s="16"/>
      <c r="E30" s="16"/>
      <c r="F30" s="16"/>
      <c r="G30" s="16"/>
    </row>
    <row r="31" spans="2:7" ht="15.75" x14ac:dyDescent="0.25">
      <c r="B31" s="18" t="s">
        <v>15</v>
      </c>
      <c r="C31" s="19" t="s">
        <v>16</v>
      </c>
      <c r="D31" s="16"/>
      <c r="E31" s="16"/>
      <c r="F31" s="16"/>
      <c r="G31" s="16"/>
    </row>
  </sheetData>
  <sheetProtection algorithmName="SHA-512" hashValue="jxIAPCG04X0spYxar/tEAtoYfuSuvbjYfU9OiMx2wh6QOI/G8Tx1PP8EjOTxbHbrM5OP0D4d15fR4MalVbadxw==" saltValue="BzcTVhgnA5k/r3dycjL6dg==" spinCount="100000" sheet="1" objects="1" scenarios="1"/>
  <mergeCells count="5">
    <mergeCell ref="B20:G20"/>
    <mergeCell ref="B10:G12"/>
    <mergeCell ref="B15:G15"/>
    <mergeCell ref="B16:G16"/>
    <mergeCell ref="B13:G1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8C2CA-82A1-4B17-B53E-6B54991C0ED2}">
  <sheetPr codeName="Sheet20">
    <tabColor rgb="FF8A2B80"/>
    <pageSetUpPr fitToPage="1"/>
  </sheetPr>
  <dimension ref="A2:XFD24"/>
  <sheetViews>
    <sheetView showGridLines="0" zoomScale="90" zoomScaleNormal="90" workbookViewId="0">
      <selection activeCell="F2" sqref="F2"/>
    </sheetView>
  </sheetViews>
  <sheetFormatPr defaultRowHeight="15" x14ac:dyDescent="0.25"/>
  <cols>
    <col min="1" max="1" width="7.7109375" customWidth="1"/>
    <col min="2" max="2" width="35.28515625" customWidth="1"/>
    <col min="3" max="6" width="12.85546875" customWidth="1"/>
    <col min="7" max="7" width="11" bestFit="1" customWidth="1"/>
    <col min="9" max="9" width="18.85546875" bestFit="1" customWidth="1"/>
    <col min="11" max="11" width="17.28515625" bestFit="1" customWidth="1"/>
  </cols>
  <sheetData>
    <row r="2" spans="1:15 16384:16384" x14ac:dyDescent="0.25">
      <c r="A2" s="16"/>
      <c r="B2" s="16"/>
      <c r="C2" s="16"/>
      <c r="D2" s="16"/>
      <c r="E2" s="26" t="s">
        <v>17</v>
      </c>
      <c r="F2" s="26" t="s">
        <v>106</v>
      </c>
      <c r="G2" s="26" t="s">
        <v>89</v>
      </c>
      <c r="H2" s="16"/>
      <c r="I2" s="16"/>
      <c r="J2" s="16"/>
      <c r="K2" s="16"/>
      <c r="L2" s="16"/>
      <c r="M2" s="16"/>
      <c r="N2" s="16"/>
      <c r="O2" s="16"/>
    </row>
    <row r="3" spans="1:15 16384:16384" x14ac:dyDescent="0.25">
      <c r="A3" s="16"/>
      <c r="B3" s="16"/>
      <c r="C3" s="16"/>
      <c r="D3" s="16"/>
      <c r="E3" s="16"/>
      <c r="F3" s="16"/>
      <c r="G3" s="16"/>
      <c r="H3" s="16"/>
      <c r="I3" s="16"/>
      <c r="J3" s="16"/>
      <c r="K3" s="16"/>
      <c r="L3" s="16"/>
      <c r="M3" s="16"/>
      <c r="N3" s="16"/>
      <c r="O3" s="16"/>
    </row>
    <row r="4" spans="1:15 16384:16384" ht="23.25" x14ac:dyDescent="0.35">
      <c r="A4" s="16"/>
      <c r="B4" s="58" t="s">
        <v>189</v>
      </c>
      <c r="C4" s="16"/>
      <c r="D4" s="16"/>
      <c r="E4" s="16"/>
      <c r="F4" s="16"/>
      <c r="G4" s="16"/>
      <c r="H4" s="16"/>
      <c r="I4" s="16"/>
      <c r="J4" s="16"/>
      <c r="K4" s="16"/>
      <c r="L4" s="16"/>
      <c r="M4" s="16"/>
      <c r="N4" s="16"/>
      <c r="O4" s="16"/>
    </row>
    <row r="5" spans="1:15 16384:16384" ht="18.75" customHeight="1" x14ac:dyDescent="0.25">
      <c r="A5" s="16"/>
      <c r="B5" s="20" t="s">
        <v>502</v>
      </c>
      <c r="C5" s="16"/>
      <c r="D5" s="16"/>
      <c r="E5" s="16"/>
      <c r="F5" s="16"/>
      <c r="G5" s="16"/>
      <c r="H5" s="16"/>
      <c r="I5" s="16"/>
      <c r="J5" s="16"/>
      <c r="K5" s="16"/>
      <c r="L5" s="16"/>
      <c r="M5" s="16"/>
      <c r="N5" s="16"/>
      <c r="O5" s="16"/>
    </row>
    <row r="6" spans="1:15 16384:16384" x14ac:dyDescent="0.25">
      <c r="A6" s="16"/>
      <c r="B6" s="16"/>
      <c r="C6" s="16"/>
      <c r="D6" s="16"/>
      <c r="E6" s="16"/>
      <c r="F6" s="16"/>
      <c r="G6" s="16"/>
      <c r="H6" s="16"/>
      <c r="I6" s="16"/>
      <c r="J6" s="16"/>
      <c r="K6" s="16"/>
      <c r="L6" s="16"/>
      <c r="M6" s="16"/>
      <c r="N6" s="16"/>
      <c r="O6" s="16"/>
    </row>
    <row r="7" spans="1:15 16384:16384" x14ac:dyDescent="0.25">
      <c r="A7" s="16"/>
      <c r="B7" s="62" t="s">
        <v>211</v>
      </c>
      <c r="C7" s="304" t="s">
        <v>212</v>
      </c>
      <c r="D7" s="304"/>
      <c r="E7" s="304"/>
      <c r="F7" s="304"/>
      <c r="G7" s="16"/>
      <c r="H7" s="16"/>
      <c r="I7" s="16"/>
      <c r="J7" s="16"/>
      <c r="K7" s="16"/>
      <c r="L7" s="16"/>
      <c r="M7" s="16"/>
      <c r="N7" s="16"/>
      <c r="O7" s="16"/>
    </row>
    <row r="8" spans="1:15 16384:16384" x14ac:dyDescent="0.25">
      <c r="A8" s="16"/>
      <c r="B8" s="40"/>
      <c r="C8" s="41">
        <v>2019</v>
      </c>
      <c r="D8" s="41">
        <v>2020</v>
      </c>
      <c r="E8" s="41">
        <v>2021</v>
      </c>
      <c r="F8" s="41">
        <v>2022</v>
      </c>
      <c r="G8" s="16"/>
      <c r="H8" s="16"/>
      <c r="I8" s="16"/>
      <c r="J8" s="16"/>
      <c r="K8" s="16"/>
      <c r="L8" s="16"/>
      <c r="M8" s="16"/>
      <c r="N8" s="16"/>
      <c r="O8" s="16"/>
    </row>
    <row r="9" spans="1:15 16384:16384" x14ac:dyDescent="0.25">
      <c r="A9" s="16"/>
      <c r="B9" s="52" t="s">
        <v>111</v>
      </c>
      <c r="C9" s="63">
        <v>14.21</v>
      </c>
      <c r="D9" s="63">
        <v>12.05</v>
      </c>
      <c r="E9" s="63">
        <v>22.41</v>
      </c>
      <c r="F9" s="63">
        <v>18.489999999999998</v>
      </c>
      <c r="G9" s="64"/>
      <c r="H9" s="16"/>
      <c r="I9" s="16"/>
      <c r="J9" s="16"/>
      <c r="K9" s="16"/>
      <c r="L9" s="16"/>
      <c r="M9" s="16"/>
      <c r="N9" s="16"/>
      <c r="O9" s="16"/>
    </row>
    <row r="10" spans="1:15 16384:16384" x14ac:dyDescent="0.25">
      <c r="A10" s="16"/>
      <c r="B10" s="52" t="s">
        <v>213</v>
      </c>
      <c r="C10" s="63">
        <v>4.9000000000000004</v>
      </c>
      <c r="D10" s="63">
        <v>4.12</v>
      </c>
      <c r="E10" s="63">
        <v>8.84</v>
      </c>
      <c r="F10" s="63">
        <v>5.23</v>
      </c>
      <c r="G10" s="64"/>
      <c r="H10" s="16"/>
      <c r="I10" s="16"/>
      <c r="J10" s="16"/>
      <c r="K10" s="16"/>
      <c r="L10" s="16"/>
      <c r="M10" s="16"/>
      <c r="N10" s="16"/>
      <c r="O10" s="16"/>
    </row>
    <row r="11" spans="1:15 16384:16384" x14ac:dyDescent="0.25">
      <c r="A11" s="16"/>
      <c r="B11" s="52" t="s">
        <v>214</v>
      </c>
      <c r="C11" s="63">
        <v>2.86</v>
      </c>
      <c r="D11" s="63">
        <v>3</v>
      </c>
      <c r="E11" s="63">
        <v>4.6900000000000004</v>
      </c>
      <c r="F11" s="63">
        <v>3.37</v>
      </c>
      <c r="G11" s="64"/>
      <c r="H11" s="16"/>
      <c r="I11" s="16"/>
      <c r="J11" s="16"/>
      <c r="K11" s="16"/>
      <c r="L11" s="16"/>
      <c r="M11" s="16"/>
      <c r="N11" s="16"/>
      <c r="O11" s="16"/>
    </row>
    <row r="12" spans="1:15 16384:16384" x14ac:dyDescent="0.25">
      <c r="A12" s="16"/>
      <c r="B12" s="52" t="s">
        <v>114</v>
      </c>
      <c r="C12" s="63">
        <v>0.51</v>
      </c>
      <c r="D12" s="63">
        <v>0.45</v>
      </c>
      <c r="E12" s="63">
        <v>0.18</v>
      </c>
      <c r="F12" s="63">
        <v>0.4</v>
      </c>
      <c r="G12" s="64"/>
      <c r="H12" s="16"/>
      <c r="I12" s="16"/>
      <c r="J12" s="16"/>
      <c r="K12" s="16"/>
      <c r="L12" s="16"/>
      <c r="M12" s="16"/>
      <c r="N12" s="16"/>
      <c r="O12" s="16"/>
    </row>
    <row r="13" spans="1:15 16384:16384" x14ac:dyDescent="0.25">
      <c r="A13" s="16"/>
      <c r="B13" s="16"/>
      <c r="C13" s="16"/>
      <c r="D13" s="16"/>
      <c r="E13" s="16"/>
      <c r="F13" s="16"/>
      <c r="G13" s="64"/>
      <c r="H13" s="16"/>
      <c r="I13" s="16"/>
      <c r="J13" s="16"/>
      <c r="K13" s="16"/>
      <c r="L13" s="16"/>
      <c r="M13" s="16"/>
      <c r="N13" s="16"/>
      <c r="O13" s="16"/>
    </row>
    <row r="14" spans="1:15 16384:16384" x14ac:dyDescent="0.25">
      <c r="A14" s="16"/>
      <c r="B14" s="62" t="s">
        <v>211</v>
      </c>
      <c r="C14" s="304" t="s">
        <v>215</v>
      </c>
      <c r="D14" s="304"/>
      <c r="E14" s="304"/>
      <c r="F14" s="304"/>
      <c r="G14" s="64"/>
      <c r="H14" s="16"/>
      <c r="I14" s="16"/>
      <c r="J14" s="16"/>
      <c r="K14" s="16"/>
      <c r="L14" s="16"/>
      <c r="M14" s="16"/>
      <c r="N14" s="16"/>
      <c r="O14" s="16"/>
    </row>
    <row r="15" spans="1:15 16384:16384" x14ac:dyDescent="0.25">
      <c r="A15" s="16"/>
      <c r="B15" s="40"/>
      <c r="C15" s="41">
        <v>2019</v>
      </c>
      <c r="D15" s="41">
        <v>2020</v>
      </c>
      <c r="E15" s="41">
        <v>2021</v>
      </c>
      <c r="F15" s="41">
        <v>2022</v>
      </c>
      <c r="G15" s="64"/>
      <c r="H15" s="16"/>
      <c r="I15" s="16"/>
      <c r="J15" s="16"/>
      <c r="K15" s="16"/>
      <c r="L15" s="16"/>
      <c r="M15" s="16"/>
      <c r="N15" s="16"/>
      <c r="O15" s="16"/>
      <c r="XFD15" s="16"/>
    </row>
    <row r="16" spans="1:15 16384:16384" x14ac:dyDescent="0.25">
      <c r="A16" s="16"/>
      <c r="B16" s="52" t="s">
        <v>111</v>
      </c>
      <c r="C16" s="65">
        <v>247</v>
      </c>
      <c r="D16" s="65">
        <v>207</v>
      </c>
      <c r="E16" s="65">
        <v>291</v>
      </c>
      <c r="F16" s="65">
        <v>198</v>
      </c>
      <c r="G16" s="64"/>
      <c r="H16" s="16"/>
      <c r="I16" s="16"/>
      <c r="J16" s="16"/>
      <c r="K16" s="16"/>
      <c r="L16" s="16"/>
      <c r="M16" s="16"/>
      <c r="N16" s="16"/>
      <c r="O16" s="16"/>
    </row>
    <row r="17" spans="1:15" x14ac:dyDescent="0.25">
      <c r="A17" s="16"/>
      <c r="B17" s="52" t="s">
        <v>213</v>
      </c>
      <c r="C17" s="65">
        <v>447</v>
      </c>
      <c r="D17" s="65">
        <v>502</v>
      </c>
      <c r="E17" s="65">
        <v>536</v>
      </c>
      <c r="F17" s="65">
        <v>415</v>
      </c>
      <c r="G17" s="64"/>
      <c r="H17" s="16"/>
      <c r="I17" s="16"/>
      <c r="J17" s="16"/>
      <c r="K17" s="16"/>
      <c r="L17" s="16"/>
      <c r="M17" s="16"/>
      <c r="N17" s="16"/>
      <c r="O17" s="16"/>
    </row>
    <row r="18" spans="1:15" x14ac:dyDescent="0.25">
      <c r="A18" s="16"/>
      <c r="B18" s="52" t="s">
        <v>214</v>
      </c>
      <c r="C18" s="71">
        <v>973</v>
      </c>
      <c r="D18" s="71">
        <v>1009</v>
      </c>
      <c r="E18" s="71">
        <v>988</v>
      </c>
      <c r="F18" s="71">
        <v>968</v>
      </c>
      <c r="G18" s="64"/>
      <c r="H18" s="16"/>
      <c r="I18" s="16"/>
      <c r="J18" s="16"/>
      <c r="K18" s="16"/>
      <c r="L18" s="16"/>
      <c r="M18" s="16"/>
      <c r="N18" s="16"/>
      <c r="O18" s="16"/>
    </row>
    <row r="19" spans="1:15" x14ac:dyDescent="0.25">
      <c r="A19" s="16"/>
      <c r="B19" s="52" t="s">
        <v>114</v>
      </c>
      <c r="C19" s="65">
        <v>30</v>
      </c>
      <c r="D19" s="65">
        <v>32</v>
      </c>
      <c r="E19" s="65">
        <v>26</v>
      </c>
      <c r="F19" s="65">
        <v>27</v>
      </c>
      <c r="G19" s="64"/>
      <c r="H19" s="16"/>
      <c r="I19" s="16"/>
      <c r="J19" s="16"/>
      <c r="K19" s="16"/>
      <c r="L19" s="16"/>
      <c r="M19" s="16"/>
      <c r="N19" s="16"/>
      <c r="O19" s="16"/>
    </row>
    <row r="20" spans="1:15" x14ac:dyDescent="0.25">
      <c r="A20" s="16"/>
      <c r="B20" s="16"/>
      <c r="C20" s="16"/>
      <c r="D20" s="16"/>
      <c r="E20" s="16"/>
      <c r="F20" s="16"/>
      <c r="G20" s="16"/>
      <c r="H20" s="16"/>
      <c r="I20" s="16"/>
      <c r="J20" s="16"/>
      <c r="K20" s="16"/>
      <c r="L20" s="16"/>
      <c r="M20" s="16"/>
      <c r="N20" s="16"/>
      <c r="O20" s="16"/>
    </row>
    <row r="21" spans="1:15" x14ac:dyDescent="0.25">
      <c r="A21" s="16"/>
      <c r="B21" s="16" t="s">
        <v>216</v>
      </c>
      <c r="C21" s="66"/>
      <c r="D21" s="66"/>
      <c r="E21" s="66"/>
      <c r="F21" s="66"/>
      <c r="G21" s="16"/>
      <c r="H21" s="16"/>
      <c r="I21" s="16"/>
      <c r="J21" s="16"/>
      <c r="K21" s="16"/>
      <c r="L21" s="16"/>
      <c r="M21" s="16"/>
      <c r="N21" s="16"/>
      <c r="O21" s="16"/>
    </row>
    <row r="22" spans="1:15" x14ac:dyDescent="0.25">
      <c r="A22" s="16"/>
      <c r="B22" s="16" t="s">
        <v>217</v>
      </c>
      <c r="C22" s="16"/>
      <c r="D22" s="16"/>
      <c r="E22" s="16"/>
      <c r="F22" s="16"/>
      <c r="G22" s="16"/>
      <c r="H22" s="16"/>
      <c r="I22" s="16"/>
      <c r="J22" s="16"/>
      <c r="K22" s="16"/>
      <c r="L22" s="16"/>
      <c r="M22" s="16"/>
      <c r="N22" s="16"/>
      <c r="O22" s="16"/>
    </row>
    <row r="23" spans="1:15" x14ac:dyDescent="0.25">
      <c r="A23" s="16"/>
      <c r="B23" s="16" t="s">
        <v>218</v>
      </c>
      <c r="C23" s="16"/>
      <c r="D23" s="16"/>
      <c r="E23" s="16"/>
      <c r="F23" s="16"/>
      <c r="G23" s="16"/>
      <c r="H23" s="16"/>
      <c r="I23" s="16"/>
      <c r="J23" s="16"/>
      <c r="K23" s="16"/>
      <c r="L23" s="16"/>
      <c r="M23" s="16"/>
      <c r="N23" s="16"/>
      <c r="O23" s="16"/>
    </row>
    <row r="24" spans="1:15" x14ac:dyDescent="0.25">
      <c r="A24" s="16"/>
      <c r="B24" s="16"/>
      <c r="C24" s="16"/>
      <c r="D24" s="16"/>
      <c r="E24" s="16"/>
      <c r="F24" s="16"/>
      <c r="G24" s="16"/>
      <c r="H24" s="16"/>
      <c r="I24" s="16"/>
      <c r="J24" s="16"/>
      <c r="K24" s="16"/>
      <c r="L24" s="16"/>
      <c r="M24" s="16"/>
      <c r="N24" s="16"/>
      <c r="O24" s="16"/>
    </row>
  </sheetData>
  <sheetProtection algorithmName="SHA-512" hashValue="p++pt3xtxSwPjtErOfOavNc1WQEB9l5O3yc5zHYO5ady+mD9nLJ16rzd3+RCKe1JnWurYZM8hQLdIVCpYqvvyQ==" saltValue="3LSCM8RPOu2+MU+tdMbrLg==" spinCount="100000" sheet="1" objects="1" scenarios="1"/>
  <mergeCells count="2">
    <mergeCell ref="C7:F7"/>
    <mergeCell ref="C14:F14"/>
  </mergeCells>
  <hyperlinks>
    <hyperlink ref="E2" location="Contents!A1" display="Contents" xr:uid="{C37CAA5B-F6CB-43B8-ABF0-18CD6FA539FC}"/>
    <hyperlink ref="F2" location="'Figure 14a.'!A1" display="Previous" xr:uid="{51DE44B1-A261-4A9B-8351-E782F1B8BDD6}"/>
    <hyperlink ref="G2" location="'Figure 15.'!A1" display="Next" xr:uid="{6C2CFC7A-0E44-41C8-8634-7B72A1C83FFB}"/>
  </hyperlinks>
  <pageMargins left="0.7" right="0.7" top="0.75" bottom="0.75" header="0.3" footer="0.3"/>
  <pageSetup paperSize="9" scale="6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B7C2-8896-4655-A3B6-8D871C759ACC}">
  <sheetPr codeName="Sheet21">
    <tabColor rgb="FF8A2B80"/>
    <pageSetUpPr fitToPage="1"/>
  </sheetPr>
  <dimension ref="A1:XFD32"/>
  <sheetViews>
    <sheetView showGridLines="0" zoomScale="90" zoomScaleNormal="90" workbookViewId="0">
      <selection activeCell="F2" sqref="F2"/>
    </sheetView>
  </sheetViews>
  <sheetFormatPr defaultRowHeight="15" x14ac:dyDescent="0.25"/>
  <cols>
    <col min="1" max="1" width="7.7109375" customWidth="1"/>
    <col min="2" max="2" width="33.140625" customWidth="1"/>
    <col min="3" max="3" width="29.7109375" customWidth="1"/>
    <col min="5" max="5" width="28" customWidth="1"/>
    <col min="6" max="6" width="7.85546875" bestFit="1" customWidth="1"/>
  </cols>
  <sheetData>
    <row r="1" spans="1:9 16384:16384" x14ac:dyDescent="0.25">
      <c r="A1" s="16"/>
      <c r="B1" s="16"/>
      <c r="C1" s="16"/>
      <c r="D1" s="16"/>
      <c r="E1" s="16"/>
      <c r="F1" s="16"/>
      <c r="G1" s="16"/>
      <c r="H1" s="16"/>
      <c r="I1" s="16"/>
    </row>
    <row r="2" spans="1:9 16384:16384" x14ac:dyDescent="0.25">
      <c r="A2" s="16"/>
      <c r="B2" s="16"/>
      <c r="C2" s="16"/>
      <c r="D2" s="16"/>
      <c r="E2" s="26" t="s">
        <v>17</v>
      </c>
      <c r="F2" s="26" t="s">
        <v>106</v>
      </c>
      <c r="G2" s="26" t="s">
        <v>89</v>
      </c>
      <c r="H2" s="16"/>
      <c r="I2" s="16"/>
    </row>
    <row r="3" spans="1:9 16384:16384" x14ac:dyDescent="0.25">
      <c r="A3" s="16"/>
      <c r="B3" s="16"/>
      <c r="C3" s="16"/>
      <c r="D3" s="16"/>
      <c r="E3" s="16"/>
      <c r="F3" s="16"/>
      <c r="G3" s="16"/>
      <c r="H3" s="16"/>
      <c r="I3" s="16"/>
    </row>
    <row r="4" spans="1:9 16384:16384" ht="23.25" x14ac:dyDescent="0.35">
      <c r="A4" s="16"/>
      <c r="B4" s="58" t="s">
        <v>219</v>
      </c>
      <c r="C4" s="16"/>
      <c r="D4" s="16"/>
      <c r="E4" s="16"/>
      <c r="F4" s="16"/>
      <c r="G4" s="16"/>
      <c r="H4" s="16"/>
      <c r="I4" s="16"/>
    </row>
    <row r="5" spans="1:9 16384:16384" ht="18" x14ac:dyDescent="0.25">
      <c r="A5" s="16"/>
      <c r="B5" s="20" t="s">
        <v>220</v>
      </c>
      <c r="C5" s="16"/>
      <c r="D5" s="16"/>
      <c r="E5" s="16"/>
      <c r="F5" s="16"/>
      <c r="G5" s="16"/>
      <c r="H5" s="16"/>
      <c r="I5" s="16"/>
    </row>
    <row r="6" spans="1:9 16384:16384" x14ac:dyDescent="0.25">
      <c r="A6" s="16"/>
      <c r="B6" s="67"/>
      <c r="C6" s="16"/>
      <c r="D6" s="16"/>
      <c r="E6" s="16"/>
      <c r="F6" s="16"/>
      <c r="G6" s="16"/>
      <c r="H6" s="16"/>
      <c r="I6" s="16"/>
    </row>
    <row r="7" spans="1:9 16384:16384" x14ac:dyDescent="0.25">
      <c r="A7" s="16"/>
      <c r="B7" s="62" t="s">
        <v>211</v>
      </c>
      <c r="C7" s="61" t="s">
        <v>221</v>
      </c>
      <c r="D7" s="16"/>
      <c r="E7" s="16"/>
      <c r="F7" s="16"/>
      <c r="G7" s="16"/>
      <c r="H7" s="16"/>
      <c r="I7" s="16"/>
    </row>
    <row r="8" spans="1:9 16384:16384" x14ac:dyDescent="0.25">
      <c r="A8" s="16"/>
      <c r="B8" s="68" t="s">
        <v>222</v>
      </c>
      <c r="C8" s="55">
        <v>6.7999999999999996E-3</v>
      </c>
      <c r="D8" s="16"/>
      <c r="E8" s="16"/>
      <c r="F8" s="16"/>
      <c r="G8" s="16"/>
      <c r="H8" s="16"/>
      <c r="I8" s="16"/>
    </row>
    <row r="9" spans="1:9 16384:16384" x14ac:dyDescent="0.25">
      <c r="A9" s="16"/>
      <c r="B9" s="68" t="s">
        <v>223</v>
      </c>
      <c r="C9" s="55">
        <v>1.24E-2</v>
      </c>
      <c r="D9" s="16"/>
      <c r="E9" s="16"/>
      <c r="F9" s="16"/>
      <c r="G9" s="16"/>
      <c r="H9" s="16"/>
      <c r="I9" s="16"/>
    </row>
    <row r="10" spans="1:9 16384:16384" x14ac:dyDescent="0.25">
      <c r="A10" s="16"/>
      <c r="B10" s="68" t="s">
        <v>224</v>
      </c>
      <c r="C10" s="55">
        <v>4.07E-2</v>
      </c>
      <c r="D10" s="16"/>
      <c r="E10" s="16"/>
      <c r="F10" s="16"/>
      <c r="G10" s="16"/>
      <c r="H10" s="16"/>
      <c r="I10" s="16"/>
    </row>
    <row r="11" spans="1:9 16384:16384" x14ac:dyDescent="0.25">
      <c r="A11" s="16"/>
      <c r="B11" s="68" t="s">
        <v>225</v>
      </c>
      <c r="C11" s="55">
        <v>4.7300000000000002E-2</v>
      </c>
      <c r="D11" s="16"/>
      <c r="E11" s="16"/>
      <c r="F11" s="16"/>
      <c r="G11" s="16"/>
      <c r="H11" s="16"/>
      <c r="I11" s="16"/>
    </row>
    <row r="12" spans="1:9 16384:16384" x14ac:dyDescent="0.25">
      <c r="A12" s="16"/>
      <c r="B12" s="68" t="s">
        <v>226</v>
      </c>
      <c r="C12" s="55">
        <v>0.18540000000000001</v>
      </c>
      <c r="D12" s="16"/>
      <c r="E12" s="16"/>
      <c r="F12" s="16"/>
      <c r="G12" s="16"/>
      <c r="H12" s="16"/>
      <c r="I12" s="16"/>
    </row>
    <row r="13" spans="1:9 16384:16384" x14ac:dyDescent="0.25">
      <c r="A13" s="16"/>
      <c r="B13" s="38" t="s">
        <v>227</v>
      </c>
      <c r="C13" s="55">
        <v>8.0000000000000004E-4</v>
      </c>
      <c r="D13" s="16"/>
      <c r="E13" s="16"/>
      <c r="F13" s="16"/>
      <c r="G13" s="16"/>
      <c r="H13" s="16"/>
      <c r="I13" s="16"/>
    </row>
    <row r="14" spans="1:9 16384:16384" x14ac:dyDescent="0.25">
      <c r="A14" s="16"/>
      <c r="B14" s="68" t="s">
        <v>228</v>
      </c>
      <c r="C14" s="55">
        <v>1.6400000000000001E-2</v>
      </c>
      <c r="D14" s="16"/>
      <c r="E14" s="16"/>
      <c r="F14" s="16"/>
      <c r="G14" s="16"/>
      <c r="H14" s="16"/>
      <c r="I14" s="16"/>
    </row>
    <row r="15" spans="1:9 16384:16384" x14ac:dyDescent="0.25">
      <c r="A15" s="16"/>
      <c r="B15" s="68" t="s">
        <v>111</v>
      </c>
      <c r="C15" s="55">
        <v>0.68940000000000001</v>
      </c>
      <c r="D15" s="16"/>
      <c r="E15" s="16"/>
      <c r="F15" s="16"/>
      <c r="G15" s="16"/>
      <c r="H15" s="16"/>
      <c r="I15" s="16"/>
      <c r="XFD15" s="16"/>
    </row>
    <row r="16" spans="1:9 16384:16384" x14ac:dyDescent="0.25">
      <c r="A16" s="16"/>
      <c r="B16" s="68" t="s">
        <v>229</v>
      </c>
      <c r="C16" s="55">
        <v>5.9999999999999995E-4</v>
      </c>
      <c r="D16" s="16"/>
      <c r="E16" s="16"/>
      <c r="F16" s="16"/>
      <c r="G16" s="16"/>
      <c r="H16" s="16"/>
      <c r="I16" s="16"/>
    </row>
    <row r="17" spans="1:9" x14ac:dyDescent="0.25">
      <c r="A17" s="16"/>
      <c r="B17" s="68" t="s">
        <v>230</v>
      </c>
      <c r="C17" s="55">
        <v>2.9999999999999997E-4</v>
      </c>
      <c r="D17" s="16"/>
      <c r="E17" s="16"/>
      <c r="F17" s="16"/>
      <c r="G17" s="16"/>
      <c r="H17" s="16"/>
      <c r="I17" s="16"/>
    </row>
    <row r="18" spans="1:9" x14ac:dyDescent="0.25">
      <c r="A18" s="16"/>
      <c r="B18" s="16"/>
      <c r="C18" s="16"/>
      <c r="D18" s="16"/>
      <c r="E18" s="16"/>
      <c r="F18" s="16"/>
      <c r="G18" s="16"/>
      <c r="H18" s="16"/>
      <c r="I18" s="16"/>
    </row>
    <row r="19" spans="1:9" x14ac:dyDescent="0.25">
      <c r="A19" s="16"/>
      <c r="B19" s="16"/>
      <c r="C19" s="16"/>
      <c r="D19" s="16"/>
      <c r="E19" s="16"/>
      <c r="F19" s="16"/>
      <c r="G19" s="16"/>
      <c r="H19" s="16"/>
      <c r="I19" s="16"/>
    </row>
    <row r="20" spans="1:9" x14ac:dyDescent="0.25">
      <c r="A20" s="16"/>
      <c r="B20" s="62" t="s">
        <v>211</v>
      </c>
      <c r="C20" s="61" t="s">
        <v>231</v>
      </c>
      <c r="D20" s="16"/>
      <c r="E20" s="16"/>
      <c r="F20" s="16"/>
      <c r="G20" s="16"/>
      <c r="H20" s="16"/>
      <c r="I20" s="16"/>
    </row>
    <row r="21" spans="1:9" x14ac:dyDescent="0.25">
      <c r="A21" s="16"/>
      <c r="B21" s="69" t="s">
        <v>222</v>
      </c>
      <c r="C21" s="55">
        <v>0.13400000000000001</v>
      </c>
      <c r="D21" s="16"/>
      <c r="E21" s="16"/>
      <c r="F21" s="16"/>
      <c r="G21" s="16"/>
      <c r="H21" s="16"/>
      <c r="I21" s="16"/>
    </row>
    <row r="22" spans="1:9" x14ac:dyDescent="0.25">
      <c r="A22" s="16"/>
      <c r="B22" s="69" t="s">
        <v>223</v>
      </c>
      <c r="C22" s="55">
        <v>9.6299999999999997E-2</v>
      </c>
      <c r="D22" s="16"/>
      <c r="E22" s="16"/>
      <c r="F22" s="16"/>
      <c r="G22" s="16"/>
      <c r="H22" s="16"/>
      <c r="I22" s="16"/>
    </row>
    <row r="23" spans="1:9" x14ac:dyDescent="0.25">
      <c r="A23" s="16"/>
      <c r="B23" s="69" t="s">
        <v>224</v>
      </c>
      <c r="C23" s="55">
        <v>0.25790000000000002</v>
      </c>
      <c r="D23" s="16"/>
      <c r="E23" s="16"/>
      <c r="F23" s="16"/>
      <c r="G23" s="16"/>
      <c r="H23" s="16"/>
      <c r="I23" s="16"/>
    </row>
    <row r="24" spans="1:9" x14ac:dyDescent="0.25">
      <c r="A24" s="16"/>
      <c r="B24" s="69" t="s">
        <v>225</v>
      </c>
      <c r="C24" s="55">
        <v>8.0799999999999997E-2</v>
      </c>
      <c r="D24" s="16"/>
      <c r="E24" s="16"/>
      <c r="F24" s="16"/>
      <c r="G24" s="16"/>
      <c r="H24" s="16"/>
      <c r="I24" s="16"/>
    </row>
    <row r="25" spans="1:9" x14ac:dyDescent="0.25">
      <c r="A25" s="16"/>
      <c r="B25" s="69" t="s">
        <v>226</v>
      </c>
      <c r="C25" s="55">
        <v>0.25590000000000002</v>
      </c>
      <c r="D25" s="16"/>
      <c r="E25" s="16"/>
      <c r="F25" s="16"/>
      <c r="G25" s="16"/>
      <c r="H25" s="16"/>
      <c r="I25" s="16"/>
    </row>
    <row r="26" spans="1:9" x14ac:dyDescent="0.25">
      <c r="A26" s="16"/>
      <c r="B26" s="38" t="s">
        <v>227</v>
      </c>
      <c r="C26" s="55">
        <v>5.4999999999999997E-3</v>
      </c>
      <c r="D26" s="16"/>
      <c r="E26" s="16"/>
      <c r="F26" s="16"/>
      <c r="G26" s="16"/>
      <c r="H26" s="16"/>
      <c r="I26" s="16"/>
    </row>
    <row r="27" spans="1:9" x14ac:dyDescent="0.25">
      <c r="A27" s="16"/>
      <c r="B27" s="69" t="s">
        <v>228</v>
      </c>
      <c r="C27" s="55">
        <v>1.0999999999999999E-2</v>
      </c>
      <c r="D27" s="16"/>
      <c r="E27" s="16"/>
      <c r="F27" s="16"/>
      <c r="G27" s="16"/>
      <c r="H27" s="16"/>
      <c r="I27" s="16"/>
    </row>
    <row r="28" spans="1:9" x14ac:dyDescent="0.25">
      <c r="A28" s="16"/>
      <c r="B28" s="69" t="s">
        <v>111</v>
      </c>
      <c r="C28" s="55">
        <v>0.15</v>
      </c>
      <c r="D28" s="16"/>
      <c r="E28" s="16"/>
      <c r="F28" s="16"/>
      <c r="G28" s="16"/>
      <c r="H28" s="16"/>
      <c r="I28" s="16"/>
    </row>
    <row r="29" spans="1:9" x14ac:dyDescent="0.25">
      <c r="A29" s="16"/>
      <c r="B29" s="69" t="s">
        <v>229</v>
      </c>
      <c r="C29" s="55">
        <v>8.0000000000000002E-3</v>
      </c>
      <c r="D29" s="16"/>
      <c r="E29" s="16"/>
      <c r="F29" s="16"/>
      <c r="G29" s="16"/>
      <c r="H29" s="16"/>
      <c r="I29" s="16"/>
    </row>
    <row r="30" spans="1:9" x14ac:dyDescent="0.25">
      <c r="A30" s="16"/>
      <c r="B30" s="69" t="s">
        <v>230</v>
      </c>
      <c r="C30" s="55">
        <v>5.0000000000000001E-4</v>
      </c>
      <c r="D30" s="16"/>
      <c r="E30" s="16"/>
      <c r="F30" s="16"/>
      <c r="G30" s="16"/>
      <c r="H30" s="16"/>
      <c r="I30" s="16"/>
    </row>
    <row r="31" spans="1:9" x14ac:dyDescent="0.25">
      <c r="A31" s="16"/>
      <c r="B31" s="16"/>
      <c r="C31" s="16"/>
      <c r="D31" s="16"/>
      <c r="E31" s="16"/>
      <c r="F31" s="16"/>
      <c r="G31" s="16"/>
      <c r="H31" s="16"/>
      <c r="I31" s="16"/>
    </row>
    <row r="32" spans="1:9" x14ac:dyDescent="0.25">
      <c r="A32" s="16"/>
      <c r="B32" s="16"/>
      <c r="C32" s="16"/>
      <c r="D32" s="16"/>
      <c r="E32" s="16"/>
      <c r="F32" s="16"/>
      <c r="G32" s="16"/>
      <c r="H32" s="16"/>
      <c r="I32" s="16"/>
    </row>
  </sheetData>
  <sheetProtection algorithmName="SHA-512" hashValue="tMsLhfQ8Tc8b6updcc4ggf+EgyAXEt4X7aFnkN/L7Z8DXHcpFLHhv6aHyIglfcVqvp15dHJAXeDxvkIX+K/0kQ==" saltValue="L2NO167bGSLSYcZrAH5u3w==" spinCount="100000" sheet="1" objects="1" scenarios="1"/>
  <hyperlinks>
    <hyperlink ref="E2" location="Contents!A1" display="Contents" xr:uid="{7A67A621-381E-4520-B200-B595D0839B21}"/>
    <hyperlink ref="F2" location="'Figure 14b.'!A1" display="Previous" xr:uid="{315B7400-E71B-48EB-95A6-1D6278682BCD}"/>
    <hyperlink ref="G2" location="'Figure 16.'!A1" display="Next" xr:uid="{7D50D9E6-7DD5-4AB4-B456-1AFFFB324ED7}"/>
  </hyperlinks>
  <pageMargins left="0.7" right="0.7" top="0.75" bottom="0.75" header="0.3" footer="0.3"/>
  <pageSetup paperSize="9" scale="7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DF4F-0781-480C-9225-C06259CD85DC}">
  <sheetPr codeName="Sheet22">
    <tabColor rgb="FF8A2B80"/>
    <pageSetUpPr fitToPage="1"/>
  </sheetPr>
  <dimension ref="A1:XFD25"/>
  <sheetViews>
    <sheetView showGridLines="0" topLeftCell="A7" zoomScale="90" zoomScaleNormal="90" workbookViewId="0">
      <selection activeCell="F2" sqref="F2"/>
    </sheetView>
  </sheetViews>
  <sheetFormatPr defaultRowHeight="15" x14ac:dyDescent="0.25"/>
  <cols>
    <col min="1" max="1" width="7.7109375" customWidth="1"/>
    <col min="2" max="2" width="35.85546875" customWidth="1"/>
    <col min="3" max="6" width="12.85546875" customWidth="1"/>
    <col min="7" max="7" width="16.140625" customWidth="1"/>
    <col min="10" max="10" width="10.42578125" customWidth="1"/>
    <col min="11" max="11" width="16.5703125" customWidth="1"/>
    <col min="12" max="12" width="17.7109375" customWidth="1"/>
  </cols>
  <sheetData>
    <row r="1" spans="1:8 16384:16384" x14ac:dyDescent="0.25">
      <c r="A1" s="16"/>
      <c r="B1" s="16"/>
      <c r="C1" s="16"/>
      <c r="D1" s="16"/>
      <c r="E1" s="16"/>
      <c r="F1" s="16"/>
      <c r="G1" s="16"/>
      <c r="H1" s="16"/>
    </row>
    <row r="2" spans="1:8 16384:16384" x14ac:dyDescent="0.25">
      <c r="A2" s="16"/>
      <c r="B2" s="16"/>
      <c r="C2" s="16"/>
      <c r="D2" s="16"/>
      <c r="E2" s="26" t="s">
        <v>17</v>
      </c>
      <c r="F2" s="26" t="s">
        <v>106</v>
      </c>
      <c r="G2" s="26" t="s">
        <v>89</v>
      </c>
      <c r="H2" s="16"/>
    </row>
    <row r="3" spans="1:8 16384:16384" x14ac:dyDescent="0.25">
      <c r="A3" s="16"/>
      <c r="B3" s="16"/>
      <c r="C3" s="16"/>
      <c r="D3" s="16"/>
      <c r="E3" s="16"/>
      <c r="F3" s="16"/>
      <c r="G3" s="16"/>
      <c r="H3" s="16"/>
    </row>
    <row r="4" spans="1:8 16384:16384" ht="23.25" x14ac:dyDescent="0.35">
      <c r="A4" s="16"/>
      <c r="B4" s="58" t="s">
        <v>219</v>
      </c>
      <c r="C4" s="16"/>
      <c r="D4" s="16"/>
      <c r="E4" s="16"/>
      <c r="F4" s="16"/>
      <c r="G4" s="16"/>
      <c r="H4" s="16"/>
    </row>
    <row r="5" spans="1:8 16384:16384" ht="18" x14ac:dyDescent="0.25">
      <c r="A5" s="16"/>
      <c r="B5" s="20" t="s">
        <v>232</v>
      </c>
      <c r="C5" s="16"/>
      <c r="D5" s="16"/>
      <c r="E5" s="16"/>
      <c r="F5" s="16"/>
      <c r="G5" s="16"/>
      <c r="H5" s="16"/>
    </row>
    <row r="6" spans="1:8 16384:16384" x14ac:dyDescent="0.25">
      <c r="A6" s="16"/>
      <c r="B6" s="16"/>
      <c r="C6" s="16"/>
      <c r="D6" s="16"/>
      <c r="E6" s="16"/>
      <c r="F6" s="16"/>
      <c r="G6" s="16"/>
      <c r="H6" s="16"/>
    </row>
    <row r="7" spans="1:8 16384:16384" x14ac:dyDescent="0.25">
      <c r="A7" s="16"/>
      <c r="B7" s="62" t="s">
        <v>211</v>
      </c>
      <c r="C7" s="304" t="s">
        <v>233</v>
      </c>
      <c r="D7" s="304"/>
      <c r="E7" s="304"/>
      <c r="F7" s="304"/>
      <c r="G7" s="16"/>
      <c r="H7" s="16"/>
    </row>
    <row r="8" spans="1:8 16384:16384" x14ac:dyDescent="0.25">
      <c r="A8" s="16"/>
      <c r="B8" s="40"/>
      <c r="C8" s="41">
        <v>2019</v>
      </c>
      <c r="D8" s="41">
        <v>2020</v>
      </c>
      <c r="E8" s="70">
        <v>2021</v>
      </c>
      <c r="F8" s="70">
        <v>2022</v>
      </c>
      <c r="G8" s="16"/>
      <c r="H8" s="16"/>
    </row>
    <row r="9" spans="1:8 16384:16384" x14ac:dyDescent="0.25">
      <c r="A9" s="16"/>
      <c r="B9" s="38" t="s">
        <v>225</v>
      </c>
      <c r="C9" s="71">
        <v>1327.06</v>
      </c>
      <c r="D9" s="71">
        <v>1633.66</v>
      </c>
      <c r="E9" s="71">
        <v>4035.41</v>
      </c>
      <c r="F9" s="65">
        <v>2216.15</v>
      </c>
      <c r="G9" s="16"/>
      <c r="H9" s="16"/>
    </row>
    <row r="10" spans="1:8 16384:16384" x14ac:dyDescent="0.25">
      <c r="A10" s="16"/>
      <c r="B10" s="38" t="s">
        <v>224</v>
      </c>
      <c r="C10" s="71">
        <v>1480.95</v>
      </c>
      <c r="D10" s="71">
        <v>1477.31</v>
      </c>
      <c r="E10" s="71">
        <v>1847.18</v>
      </c>
      <c r="F10" s="65">
        <v>1908.49</v>
      </c>
      <c r="G10" s="16"/>
      <c r="H10" s="16"/>
    </row>
    <row r="11" spans="1:8 16384:16384" x14ac:dyDescent="0.25">
      <c r="A11" s="16"/>
      <c r="B11" s="38" t="s">
        <v>223</v>
      </c>
      <c r="C11" s="71">
        <v>558.95000000000005</v>
      </c>
      <c r="D11" s="71">
        <v>414.56</v>
      </c>
      <c r="E11" s="71">
        <v>708.19</v>
      </c>
      <c r="F11" s="65">
        <v>579.69000000000005</v>
      </c>
      <c r="G11" s="64"/>
      <c r="H11" s="16"/>
    </row>
    <row r="12" spans="1:8 16384:16384" x14ac:dyDescent="0.25">
      <c r="A12" s="16"/>
      <c r="B12" s="38" t="s">
        <v>222</v>
      </c>
      <c r="C12" s="71">
        <v>197.84</v>
      </c>
      <c r="D12" s="71">
        <v>209.99</v>
      </c>
      <c r="E12" s="71">
        <v>306.02</v>
      </c>
      <c r="F12" s="65">
        <v>316.94</v>
      </c>
      <c r="G12" s="64"/>
      <c r="H12" s="16"/>
    </row>
    <row r="13" spans="1:8 16384:16384" x14ac:dyDescent="0.25">
      <c r="A13" s="16"/>
      <c r="B13" s="38" t="s">
        <v>226</v>
      </c>
      <c r="C13" s="71">
        <v>6897.43</v>
      </c>
      <c r="D13" s="71">
        <v>6016.33</v>
      </c>
      <c r="E13" s="71">
        <v>13630.13</v>
      </c>
      <c r="F13" s="71">
        <v>8687.99</v>
      </c>
      <c r="G13" s="64"/>
      <c r="H13" s="16"/>
    </row>
    <row r="14" spans="1:8 16384:16384" x14ac:dyDescent="0.25">
      <c r="A14" s="16"/>
      <c r="B14" s="38" t="s">
        <v>227</v>
      </c>
      <c r="C14" s="71">
        <v>125.58</v>
      </c>
      <c r="D14" s="71">
        <v>491.59</v>
      </c>
      <c r="E14" s="71">
        <v>71.73</v>
      </c>
      <c r="F14" s="65">
        <v>36.29</v>
      </c>
      <c r="G14" s="64"/>
      <c r="H14" s="16"/>
    </row>
    <row r="15" spans="1:8 16384:16384" x14ac:dyDescent="0.25">
      <c r="A15" s="16"/>
      <c r="B15" s="38" t="s">
        <v>228</v>
      </c>
      <c r="C15" s="71">
        <v>506.88</v>
      </c>
      <c r="D15" s="71">
        <v>390.33</v>
      </c>
      <c r="E15" s="71">
        <v>2397.77</v>
      </c>
      <c r="F15" s="65">
        <v>768.45</v>
      </c>
      <c r="G15" s="64"/>
      <c r="H15" s="16"/>
      <c r="XFD15" s="16"/>
    </row>
    <row r="16" spans="1:8 16384:16384" x14ac:dyDescent="0.25">
      <c r="A16" s="16"/>
      <c r="B16" s="16"/>
      <c r="C16" s="16"/>
      <c r="D16" s="16"/>
      <c r="E16" s="16"/>
      <c r="F16" s="16"/>
      <c r="G16" s="64"/>
      <c r="H16" s="16"/>
    </row>
    <row r="17" spans="1:8" x14ac:dyDescent="0.25">
      <c r="A17" s="16"/>
      <c r="B17" s="62" t="s">
        <v>211</v>
      </c>
      <c r="C17" s="304" t="s">
        <v>233</v>
      </c>
      <c r="D17" s="304"/>
      <c r="E17" s="304"/>
      <c r="F17" s="304"/>
      <c r="G17" s="64"/>
      <c r="H17" s="16"/>
    </row>
    <row r="18" spans="1:8" x14ac:dyDescent="0.25">
      <c r="A18" s="16"/>
      <c r="B18" s="40"/>
      <c r="C18" s="41">
        <v>2019</v>
      </c>
      <c r="D18" s="41">
        <v>2020</v>
      </c>
      <c r="E18" s="70">
        <v>2021</v>
      </c>
      <c r="F18" s="70">
        <v>2022</v>
      </c>
      <c r="G18" s="16"/>
      <c r="H18" s="16"/>
    </row>
    <row r="19" spans="1:8" x14ac:dyDescent="0.25">
      <c r="A19" s="16"/>
      <c r="B19" s="38" t="s">
        <v>111</v>
      </c>
      <c r="C19" s="71">
        <v>25043.49</v>
      </c>
      <c r="D19" s="71">
        <v>26535.65</v>
      </c>
      <c r="E19" s="71">
        <v>37610.39</v>
      </c>
      <c r="F19" s="71">
        <v>32302.19</v>
      </c>
      <c r="G19" s="16"/>
      <c r="H19" s="16"/>
    </row>
    <row r="20" spans="1:8" ht="15.75" x14ac:dyDescent="0.25">
      <c r="A20" s="16"/>
      <c r="B20" s="18"/>
      <c r="C20" s="16"/>
      <c r="D20" s="16"/>
      <c r="E20" s="16"/>
      <c r="F20" s="16"/>
      <c r="G20" s="16"/>
      <c r="H20" s="16"/>
    </row>
    <row r="21" spans="1:8" x14ac:dyDescent="0.25">
      <c r="A21" s="16"/>
      <c r="B21" s="16"/>
      <c r="C21" s="16"/>
      <c r="D21" s="16"/>
      <c r="E21" s="16"/>
      <c r="F21" s="16"/>
      <c r="G21" s="16"/>
      <c r="H21" s="16"/>
    </row>
    <row r="22" spans="1:8" x14ac:dyDescent="0.25">
      <c r="A22" s="16"/>
      <c r="B22" s="16"/>
      <c r="C22" s="16"/>
      <c r="D22" s="16"/>
      <c r="E22" s="16"/>
      <c r="F22" s="16"/>
      <c r="G22" s="16"/>
      <c r="H22" s="16"/>
    </row>
    <row r="23" spans="1:8" x14ac:dyDescent="0.25">
      <c r="A23" s="16"/>
      <c r="B23" s="16"/>
      <c r="C23" s="16"/>
      <c r="D23" s="16"/>
      <c r="E23" s="16"/>
      <c r="F23" s="16"/>
      <c r="G23" s="16"/>
      <c r="H23" s="16"/>
    </row>
    <row r="24" spans="1:8" x14ac:dyDescent="0.25">
      <c r="A24" s="16"/>
      <c r="B24" s="16"/>
      <c r="C24" s="16"/>
      <c r="D24" s="16"/>
      <c r="E24" s="16"/>
      <c r="F24" s="16"/>
      <c r="G24" s="16"/>
      <c r="H24" s="16"/>
    </row>
    <row r="25" spans="1:8" x14ac:dyDescent="0.25">
      <c r="A25" s="16"/>
      <c r="B25" s="16"/>
      <c r="C25" s="16"/>
      <c r="D25" s="16"/>
      <c r="E25" s="16"/>
      <c r="F25" s="16"/>
      <c r="G25" s="16"/>
      <c r="H25" s="16"/>
    </row>
  </sheetData>
  <sheetProtection algorithmName="SHA-512" hashValue="o7optBnVj5STgqqC3DRd0Y+PtQ2DOceed6buCl7kOxUFvtt4O2eeyRjvw6mJoO8tc+wFe9/U3Ykcypa8rIkNPw==" saltValue="BYZ0T03mYSKs7sv4HrnOwg==" spinCount="100000" sheet="1" objects="1" scenarios="1"/>
  <mergeCells count="2">
    <mergeCell ref="C7:F7"/>
    <mergeCell ref="C17:F17"/>
  </mergeCells>
  <hyperlinks>
    <hyperlink ref="E2" location="Contents!A1" display="Contents" xr:uid="{E6861071-55E1-46BB-AA43-50B05D008C2E}"/>
    <hyperlink ref="F2" location="'Figure 15.'!A1" display="Previous" xr:uid="{6DA8C89F-4B6D-4ADE-A844-FC0757774549}"/>
    <hyperlink ref="G2" location="'Figure 17.'!A1" display="Next" xr:uid="{67BFD060-C12E-48AC-B958-FF5BA7BB0A00}"/>
  </hyperlinks>
  <pageMargins left="0.7" right="0.7" top="0.75" bottom="0.75" header="0.3" footer="0.3"/>
  <pageSetup paperSize="9" scale="5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F14D-A3B6-4428-80C7-74C1C9C4E376}">
  <sheetPr codeName="Sheet23">
    <tabColor rgb="FF8A2B80"/>
    <pageSetUpPr fitToPage="1"/>
  </sheetPr>
  <dimension ref="A1:XFD22"/>
  <sheetViews>
    <sheetView showGridLines="0" topLeftCell="A13" zoomScale="90" zoomScaleNormal="90" workbookViewId="0">
      <selection activeCell="F2" sqref="F2"/>
    </sheetView>
  </sheetViews>
  <sheetFormatPr defaultRowHeight="15" x14ac:dyDescent="0.25"/>
  <cols>
    <col min="1" max="1" width="7.7109375" customWidth="1"/>
    <col min="2" max="2" width="36" customWidth="1"/>
    <col min="3" max="4" width="12.85546875" customWidth="1"/>
    <col min="5" max="5" width="12.7109375" customWidth="1"/>
    <col min="6" max="6" width="12.85546875" customWidth="1"/>
    <col min="11" max="11" width="19.28515625" customWidth="1"/>
  </cols>
  <sheetData>
    <row r="1" spans="1:9 16384:16384" x14ac:dyDescent="0.25">
      <c r="A1" s="16"/>
      <c r="B1" s="16"/>
      <c r="C1" s="16"/>
      <c r="D1" s="16"/>
      <c r="E1" s="16"/>
      <c r="F1" s="16"/>
      <c r="G1" s="16"/>
      <c r="H1" s="16"/>
      <c r="I1" s="16"/>
    </row>
    <row r="2" spans="1:9 16384:16384" x14ac:dyDescent="0.25">
      <c r="A2" s="16"/>
      <c r="B2" s="16"/>
      <c r="C2" s="16"/>
      <c r="D2" s="16"/>
      <c r="E2" s="26" t="s">
        <v>17</v>
      </c>
      <c r="F2" s="26" t="s">
        <v>106</v>
      </c>
      <c r="G2" s="26" t="s">
        <v>89</v>
      </c>
      <c r="H2" s="16"/>
      <c r="I2" s="16"/>
    </row>
    <row r="3" spans="1:9 16384:16384" x14ac:dyDescent="0.25">
      <c r="A3" s="16"/>
      <c r="B3" s="16"/>
      <c r="C3" s="16"/>
      <c r="D3" s="16"/>
      <c r="E3" s="16"/>
      <c r="F3" s="16"/>
      <c r="G3" s="16"/>
      <c r="H3" s="16"/>
      <c r="I3" s="16"/>
    </row>
    <row r="4" spans="1:9 16384:16384" ht="23.25" x14ac:dyDescent="0.35">
      <c r="A4" s="16"/>
      <c r="B4" s="58" t="s">
        <v>219</v>
      </c>
      <c r="C4" s="16"/>
      <c r="D4" s="16"/>
      <c r="E4" s="16"/>
      <c r="F4" s="16"/>
      <c r="G4" s="16"/>
      <c r="H4" s="16"/>
      <c r="I4" s="16"/>
    </row>
    <row r="5" spans="1:9 16384:16384" ht="18" x14ac:dyDescent="0.25">
      <c r="A5" s="16"/>
      <c r="B5" s="20" t="s">
        <v>234</v>
      </c>
      <c r="C5" s="16"/>
      <c r="D5" s="16"/>
      <c r="E5" s="16"/>
      <c r="F5" s="16"/>
      <c r="G5" s="16"/>
      <c r="H5" s="16"/>
      <c r="I5" s="16"/>
    </row>
    <row r="6" spans="1:9 16384:16384" x14ac:dyDescent="0.25">
      <c r="A6" s="16"/>
      <c r="B6" s="16"/>
      <c r="C6" s="16"/>
      <c r="D6" s="16"/>
      <c r="E6" s="16"/>
      <c r="F6" s="16"/>
      <c r="G6" s="16"/>
      <c r="H6" s="16"/>
      <c r="I6" s="16"/>
    </row>
    <row r="7" spans="1:9 16384:16384" x14ac:dyDescent="0.25">
      <c r="A7" s="16"/>
      <c r="B7" s="62" t="s">
        <v>211</v>
      </c>
      <c r="C7" s="304" t="s">
        <v>215</v>
      </c>
      <c r="D7" s="304"/>
      <c r="E7" s="304"/>
      <c r="F7" s="304"/>
      <c r="G7" s="16"/>
      <c r="H7" s="16"/>
      <c r="I7" s="16"/>
    </row>
    <row r="8" spans="1:9 16384:16384" x14ac:dyDescent="0.25">
      <c r="A8" s="16"/>
      <c r="B8" s="40"/>
      <c r="C8" s="41">
        <v>2019</v>
      </c>
      <c r="D8" s="41">
        <v>2020</v>
      </c>
      <c r="E8" s="70">
        <v>2021</v>
      </c>
      <c r="F8" s="70">
        <v>2022</v>
      </c>
      <c r="G8" s="16"/>
      <c r="H8" s="16"/>
      <c r="I8" s="16"/>
    </row>
    <row r="9" spans="1:9 16384:16384" x14ac:dyDescent="0.25">
      <c r="A9" s="16"/>
      <c r="B9" s="38" t="s">
        <v>225</v>
      </c>
      <c r="C9" s="39">
        <v>236</v>
      </c>
      <c r="D9" s="39">
        <v>206</v>
      </c>
      <c r="E9" s="39">
        <v>228</v>
      </c>
      <c r="F9" s="39">
        <v>161</v>
      </c>
      <c r="G9" s="16"/>
      <c r="H9" s="16"/>
      <c r="I9" s="16"/>
    </row>
    <row r="10" spans="1:9 16384:16384" x14ac:dyDescent="0.25">
      <c r="A10" s="16"/>
      <c r="B10" s="38" t="s">
        <v>224</v>
      </c>
      <c r="C10" s="39">
        <v>564</v>
      </c>
      <c r="D10" s="39">
        <v>514</v>
      </c>
      <c r="E10" s="39">
        <v>588</v>
      </c>
      <c r="F10" s="39">
        <v>514</v>
      </c>
      <c r="G10" s="16"/>
      <c r="H10" s="16"/>
      <c r="I10" s="16"/>
    </row>
    <row r="11" spans="1:9 16384:16384" x14ac:dyDescent="0.25">
      <c r="A11" s="16"/>
      <c r="B11" s="38" t="s">
        <v>223</v>
      </c>
      <c r="C11" s="39">
        <v>277</v>
      </c>
      <c r="D11" s="39">
        <v>251</v>
      </c>
      <c r="E11" s="39">
        <v>298</v>
      </c>
      <c r="F11" s="39">
        <v>192</v>
      </c>
      <c r="G11" s="16"/>
      <c r="H11" s="16"/>
      <c r="I11" s="16"/>
    </row>
    <row r="12" spans="1:9 16384:16384" x14ac:dyDescent="0.25">
      <c r="A12" s="16"/>
      <c r="B12" s="38" t="s">
        <v>222</v>
      </c>
      <c r="C12" s="39">
        <v>182</v>
      </c>
      <c r="D12" s="39">
        <v>282</v>
      </c>
      <c r="E12" s="39">
        <v>301</v>
      </c>
      <c r="F12" s="39">
        <v>267</v>
      </c>
      <c r="G12" s="16"/>
      <c r="H12" s="16"/>
      <c r="I12" s="16"/>
    </row>
    <row r="13" spans="1:9 16384:16384" x14ac:dyDescent="0.25">
      <c r="A13" s="16"/>
      <c r="B13" s="38" t="s">
        <v>226</v>
      </c>
      <c r="C13" s="39">
        <v>540</v>
      </c>
      <c r="D13" s="39">
        <v>631</v>
      </c>
      <c r="E13" s="39">
        <v>696</v>
      </c>
      <c r="F13" s="39">
        <v>510</v>
      </c>
      <c r="G13" s="16"/>
      <c r="H13" s="16"/>
      <c r="I13" s="16"/>
    </row>
    <row r="14" spans="1:9 16384:16384" x14ac:dyDescent="0.25">
      <c r="A14" s="16"/>
      <c r="B14" s="38" t="s">
        <v>227</v>
      </c>
      <c r="C14" s="39">
        <v>16</v>
      </c>
      <c r="D14" s="39">
        <v>14</v>
      </c>
      <c r="E14" s="39">
        <v>8</v>
      </c>
      <c r="F14" s="39">
        <v>11</v>
      </c>
      <c r="G14" s="16"/>
      <c r="H14" s="16"/>
      <c r="I14" s="16"/>
    </row>
    <row r="15" spans="1:9 16384:16384" x14ac:dyDescent="0.25">
      <c r="A15" s="16"/>
      <c r="B15" s="38" t="s">
        <v>228</v>
      </c>
      <c r="C15" s="39">
        <v>18</v>
      </c>
      <c r="D15" s="39">
        <v>23</v>
      </c>
      <c r="E15" s="39">
        <v>20</v>
      </c>
      <c r="F15" s="39">
        <v>22</v>
      </c>
      <c r="G15" s="16"/>
      <c r="H15" s="16"/>
      <c r="I15" s="16"/>
      <c r="XFD15" s="16"/>
    </row>
    <row r="16" spans="1:9 16384:16384" x14ac:dyDescent="0.25">
      <c r="A16" s="16"/>
      <c r="B16" s="16"/>
      <c r="C16" s="16"/>
      <c r="D16" s="16"/>
      <c r="E16" s="16"/>
      <c r="F16" s="16"/>
      <c r="G16" s="16"/>
      <c r="H16" s="16"/>
      <c r="I16" s="16"/>
    </row>
    <row r="17" spans="1:9" x14ac:dyDescent="0.25">
      <c r="A17" s="16"/>
      <c r="B17" s="62" t="s">
        <v>211</v>
      </c>
      <c r="C17" s="304" t="s">
        <v>215</v>
      </c>
      <c r="D17" s="304"/>
      <c r="E17" s="304"/>
      <c r="F17" s="304"/>
      <c r="G17" s="16"/>
      <c r="H17" s="16"/>
      <c r="I17" s="16"/>
    </row>
    <row r="18" spans="1:9" x14ac:dyDescent="0.25">
      <c r="A18" s="16"/>
      <c r="B18" s="40"/>
      <c r="C18" s="41">
        <v>2019</v>
      </c>
      <c r="D18" s="41">
        <v>2020</v>
      </c>
      <c r="E18" s="70">
        <v>2021</v>
      </c>
      <c r="F18" s="70">
        <v>2022</v>
      </c>
      <c r="G18" s="16"/>
      <c r="H18" s="16"/>
      <c r="I18" s="16"/>
    </row>
    <row r="19" spans="1:9" x14ac:dyDescent="0.25">
      <c r="A19" s="16"/>
      <c r="B19" s="38" t="s">
        <v>111</v>
      </c>
      <c r="C19" s="39">
        <v>344</v>
      </c>
      <c r="D19" s="39">
        <v>316</v>
      </c>
      <c r="E19" s="39">
        <v>422</v>
      </c>
      <c r="F19" s="39">
        <v>299</v>
      </c>
      <c r="G19" s="16"/>
      <c r="H19" s="16"/>
      <c r="I19" s="16"/>
    </row>
    <row r="20" spans="1:9" x14ac:dyDescent="0.25">
      <c r="A20" s="16"/>
      <c r="B20" s="16"/>
      <c r="C20" s="16"/>
      <c r="D20" s="16"/>
      <c r="E20" s="16"/>
      <c r="F20" s="16"/>
      <c r="G20" s="16"/>
      <c r="H20" s="16"/>
      <c r="I20" s="16"/>
    </row>
    <row r="21" spans="1:9" x14ac:dyDescent="0.25">
      <c r="A21" s="16"/>
      <c r="B21" s="16"/>
      <c r="C21" s="16"/>
      <c r="D21" s="16"/>
      <c r="E21" s="16"/>
      <c r="F21" s="16"/>
      <c r="G21" s="16"/>
      <c r="H21" s="16"/>
      <c r="I21" s="16"/>
    </row>
    <row r="22" spans="1:9" x14ac:dyDescent="0.25">
      <c r="A22" s="16"/>
      <c r="B22" s="16"/>
      <c r="C22" s="16"/>
      <c r="D22" s="16"/>
      <c r="E22" s="16"/>
      <c r="F22" s="16"/>
      <c r="G22" s="16"/>
      <c r="H22" s="16"/>
      <c r="I22" s="16"/>
    </row>
  </sheetData>
  <sheetProtection algorithmName="SHA-512" hashValue="LXO1e8fm6c/Tpl/zqQlkF8tIzo4SkL+Nh41z8+zPjAmhxNy9w5G2jo8oRv+ZmHlJr0cqiszixHEhuxu3ntNLYA==" saltValue="zTryeSKwiC9fWktx7LKzTQ==" spinCount="100000" sheet="1" objects="1" scenarios="1"/>
  <mergeCells count="2">
    <mergeCell ref="C7:F7"/>
    <mergeCell ref="C17:F17"/>
  </mergeCells>
  <hyperlinks>
    <hyperlink ref="E2" location="Contents!A1" display="Contents" xr:uid="{413F4770-3564-4667-A13E-3A69382C03A0}"/>
    <hyperlink ref="F2" location="'Figure 16.'!A1" display="Previous" xr:uid="{D72CA5BA-5C6F-4A58-9BCB-B475B755228F}"/>
    <hyperlink ref="G2" location="'Figure 18.'!A1" display="Next" xr:uid="{B6817703-E34B-446E-B3FF-BE3287AC5750}"/>
  </hyperlinks>
  <pageMargins left="0.7" right="0.7" top="0.75" bottom="0.75" header="0.3" footer="0.3"/>
  <pageSetup paperSize="9" scale="6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73D2-3410-47A7-9EEA-E7AE05B14FD1}">
  <sheetPr codeName="Sheet24">
    <tabColor rgb="FF8A2B80"/>
    <pageSetUpPr fitToPage="1"/>
  </sheetPr>
  <dimension ref="A1:XFD21"/>
  <sheetViews>
    <sheetView showGridLines="0" topLeftCell="A9" zoomScale="90" zoomScaleNormal="90" workbookViewId="0">
      <selection activeCell="F2" sqref="F2"/>
    </sheetView>
  </sheetViews>
  <sheetFormatPr defaultRowHeight="15" x14ac:dyDescent="0.25"/>
  <cols>
    <col min="1" max="1" width="7.7109375" customWidth="1"/>
    <col min="2" max="2" width="31.42578125" customWidth="1"/>
    <col min="3" max="6" width="12.85546875" customWidth="1"/>
  </cols>
  <sheetData>
    <row r="1" spans="1:8 16384:16384" x14ac:dyDescent="0.25">
      <c r="A1" s="16"/>
      <c r="B1" s="16"/>
      <c r="C1" s="16"/>
      <c r="D1" s="16"/>
      <c r="E1" s="16"/>
      <c r="F1" s="16"/>
      <c r="G1" s="16"/>
      <c r="H1" s="16"/>
    </row>
    <row r="2" spans="1:8 16384:16384" x14ac:dyDescent="0.25">
      <c r="A2" s="16"/>
      <c r="B2" s="16"/>
      <c r="C2" s="16"/>
      <c r="D2" s="16"/>
      <c r="E2" s="26" t="s">
        <v>17</v>
      </c>
      <c r="F2" s="26" t="s">
        <v>106</v>
      </c>
      <c r="G2" s="26" t="s">
        <v>89</v>
      </c>
      <c r="H2" s="16"/>
    </row>
    <row r="3" spans="1:8 16384:16384" x14ac:dyDescent="0.25">
      <c r="A3" s="16"/>
      <c r="B3" s="16"/>
      <c r="C3" s="16"/>
      <c r="D3" s="16"/>
      <c r="E3" s="16"/>
      <c r="F3" s="16"/>
      <c r="G3" s="16"/>
      <c r="H3" s="16"/>
    </row>
    <row r="4" spans="1:8 16384:16384" ht="23.25" x14ac:dyDescent="0.35">
      <c r="A4" s="16"/>
      <c r="B4" s="58" t="s">
        <v>235</v>
      </c>
      <c r="C4" s="16"/>
      <c r="D4" s="16"/>
      <c r="E4" s="16"/>
      <c r="F4" s="16"/>
      <c r="G4" s="16"/>
      <c r="H4" s="16"/>
    </row>
    <row r="5" spans="1:8 16384:16384" ht="18" x14ac:dyDescent="0.25">
      <c r="A5" s="16"/>
      <c r="B5" s="20" t="s">
        <v>236</v>
      </c>
      <c r="C5" s="16"/>
      <c r="D5" s="16"/>
      <c r="E5" s="16"/>
      <c r="F5" s="16"/>
      <c r="G5" s="16"/>
      <c r="H5" s="16"/>
    </row>
    <row r="6" spans="1:8 16384:16384" x14ac:dyDescent="0.25">
      <c r="A6" s="16"/>
      <c r="B6" s="16"/>
      <c r="C6" s="16"/>
      <c r="D6" s="16"/>
      <c r="E6" s="16"/>
      <c r="F6" s="16"/>
      <c r="G6" s="16"/>
      <c r="H6" s="16"/>
    </row>
    <row r="7" spans="1:8 16384:16384" x14ac:dyDescent="0.25">
      <c r="A7" s="16"/>
      <c r="B7" s="62" t="s">
        <v>237</v>
      </c>
      <c r="C7" s="304" t="s">
        <v>233</v>
      </c>
      <c r="D7" s="304"/>
      <c r="E7" s="304"/>
      <c r="F7" s="304"/>
      <c r="G7" s="16"/>
      <c r="H7" s="16"/>
    </row>
    <row r="8" spans="1:8 16384:16384" x14ac:dyDescent="0.25">
      <c r="A8" s="16"/>
      <c r="B8" s="40"/>
      <c r="C8" s="41">
        <v>2019</v>
      </c>
      <c r="D8" s="41">
        <v>2020</v>
      </c>
      <c r="E8" s="70">
        <v>2021</v>
      </c>
      <c r="F8" s="70">
        <v>2022</v>
      </c>
      <c r="G8" s="16"/>
      <c r="H8" s="16"/>
    </row>
    <row r="9" spans="1:8 16384:16384" x14ac:dyDescent="0.25">
      <c r="A9" s="16"/>
      <c r="B9" s="52" t="s">
        <v>238</v>
      </c>
      <c r="C9" s="71">
        <v>458.02</v>
      </c>
      <c r="D9" s="71">
        <v>398.5</v>
      </c>
      <c r="E9" s="71">
        <v>443.84</v>
      </c>
      <c r="F9" s="71">
        <v>269.38</v>
      </c>
      <c r="G9" s="16"/>
      <c r="H9" s="16"/>
    </row>
    <row r="10" spans="1:8 16384:16384" x14ac:dyDescent="0.25">
      <c r="A10" s="16"/>
      <c r="B10" s="52" t="s">
        <v>239</v>
      </c>
      <c r="C10" s="71">
        <v>5987.0437380000003</v>
      </c>
      <c r="D10" s="71">
        <v>5878.9260919999997</v>
      </c>
      <c r="E10" s="71">
        <v>7704.77537999999</v>
      </c>
      <c r="F10" s="71">
        <v>5079.0822199999902</v>
      </c>
      <c r="G10" s="16"/>
      <c r="H10" s="16"/>
    </row>
    <row r="11" spans="1:8 16384:16384" x14ac:dyDescent="0.25">
      <c r="A11" s="16"/>
      <c r="B11" s="52" t="s">
        <v>240</v>
      </c>
      <c r="C11" s="71">
        <v>9706.8587459999999</v>
      </c>
      <c r="D11" s="71">
        <v>6496.9575759999998</v>
      </c>
      <c r="E11" s="71">
        <v>9793.1282539999993</v>
      </c>
      <c r="F11" s="71">
        <v>6638.4559220000001</v>
      </c>
      <c r="G11" s="16"/>
      <c r="H11" s="16"/>
    </row>
    <row r="12" spans="1:8 16384:16384" x14ac:dyDescent="0.25">
      <c r="A12" s="16"/>
      <c r="B12" s="52" t="s">
        <v>241</v>
      </c>
      <c r="C12" s="71">
        <v>8891.5643959999998</v>
      </c>
      <c r="D12" s="71">
        <v>13761.2684129999</v>
      </c>
      <c r="E12" s="71">
        <v>19668.639406999999</v>
      </c>
      <c r="F12" s="71">
        <v>20315.265044</v>
      </c>
      <c r="G12" s="16"/>
      <c r="H12" s="16"/>
    </row>
    <row r="13" spans="1:8 16384:16384" x14ac:dyDescent="0.25">
      <c r="A13" s="16"/>
      <c r="B13" s="16"/>
      <c r="C13" s="16"/>
      <c r="D13" s="16"/>
      <c r="E13" s="16"/>
      <c r="F13" s="16"/>
      <c r="G13" s="16"/>
      <c r="H13" s="16"/>
    </row>
    <row r="14" spans="1:8 16384:16384" x14ac:dyDescent="0.25">
      <c r="A14" s="16"/>
      <c r="B14" s="62" t="s">
        <v>237</v>
      </c>
      <c r="C14" s="304" t="s">
        <v>215</v>
      </c>
      <c r="D14" s="304"/>
      <c r="E14" s="304"/>
      <c r="F14" s="304"/>
      <c r="G14" s="16"/>
      <c r="H14" s="16"/>
    </row>
    <row r="15" spans="1:8 16384:16384" x14ac:dyDescent="0.25">
      <c r="A15" s="16"/>
      <c r="B15" s="40"/>
      <c r="C15" s="41">
        <v>2019</v>
      </c>
      <c r="D15" s="41">
        <v>2020</v>
      </c>
      <c r="E15" s="70">
        <v>2021</v>
      </c>
      <c r="F15" s="70">
        <v>2022</v>
      </c>
      <c r="G15" s="16"/>
      <c r="H15" s="16"/>
      <c r="XFD15" s="16"/>
    </row>
    <row r="16" spans="1:8 16384:16384" x14ac:dyDescent="0.25">
      <c r="A16" s="16"/>
      <c r="B16" s="52" t="s">
        <v>238</v>
      </c>
      <c r="C16" s="71">
        <v>100</v>
      </c>
      <c r="D16" s="71">
        <v>106</v>
      </c>
      <c r="E16" s="71">
        <v>122</v>
      </c>
      <c r="F16" s="71">
        <v>85</v>
      </c>
      <c r="G16" s="16"/>
      <c r="H16" s="16"/>
    </row>
    <row r="17" spans="1:8" x14ac:dyDescent="0.25">
      <c r="A17" s="16"/>
      <c r="B17" s="52" t="s">
        <v>239</v>
      </c>
      <c r="C17" s="71">
        <v>176</v>
      </c>
      <c r="D17" s="71">
        <v>145</v>
      </c>
      <c r="E17" s="71">
        <v>213</v>
      </c>
      <c r="F17" s="71">
        <v>139</v>
      </c>
      <c r="G17" s="16"/>
      <c r="H17" s="16"/>
    </row>
    <row r="18" spans="1:8" x14ac:dyDescent="0.25">
      <c r="A18" s="16"/>
      <c r="B18" s="52" t="s">
        <v>240</v>
      </c>
      <c r="C18" s="71">
        <v>54</v>
      </c>
      <c r="D18" s="71">
        <v>38</v>
      </c>
      <c r="E18" s="71">
        <v>53</v>
      </c>
      <c r="F18" s="71">
        <v>41</v>
      </c>
      <c r="G18" s="16"/>
      <c r="H18" s="16"/>
    </row>
    <row r="19" spans="1:8" x14ac:dyDescent="0.25">
      <c r="A19" s="16"/>
      <c r="B19" s="52" t="s">
        <v>241</v>
      </c>
      <c r="C19" s="71">
        <v>14</v>
      </c>
      <c r="D19" s="71">
        <v>27</v>
      </c>
      <c r="E19" s="71">
        <v>34</v>
      </c>
      <c r="F19" s="71">
        <v>34</v>
      </c>
      <c r="G19" s="16"/>
      <c r="H19" s="16"/>
    </row>
    <row r="20" spans="1:8" x14ac:dyDescent="0.25">
      <c r="A20" s="16"/>
      <c r="B20" s="16"/>
      <c r="C20" s="16"/>
      <c r="D20" s="16"/>
      <c r="E20" s="16"/>
      <c r="F20" s="16"/>
      <c r="G20" s="16"/>
      <c r="H20" s="16"/>
    </row>
    <row r="21" spans="1:8" x14ac:dyDescent="0.25">
      <c r="A21" s="16"/>
      <c r="B21" s="16"/>
      <c r="C21" s="16"/>
      <c r="D21" s="16"/>
      <c r="E21" s="16"/>
      <c r="F21" s="16"/>
      <c r="G21" s="16"/>
      <c r="H21" s="16"/>
    </row>
  </sheetData>
  <sheetProtection algorithmName="SHA-512" hashValue="VxYm9AZkzLN0cQZT13vThaOLQU1E/pSLlJkxoNnA3y3jpM/91ay7bnF4rmVptlkcGtz3MbvAdZNbsA8cpug/JA==" saltValue="VeNCqHL2cO7bM0fpv89MEw==" spinCount="100000" sheet="1" objects="1" scenarios="1"/>
  <mergeCells count="2">
    <mergeCell ref="C7:F7"/>
    <mergeCell ref="C14:F14"/>
  </mergeCells>
  <hyperlinks>
    <hyperlink ref="E2" location="Contents!A1" display="Contents" xr:uid="{6F3097BB-64A7-43F1-8C55-5D560DC74ED3}"/>
    <hyperlink ref="F2" location="'Figure 17.'!A1" display="Previous" xr:uid="{9C6F1C49-8BC0-4529-80CC-6C66F3780E54}"/>
    <hyperlink ref="G2" location="'Figure 19.'!A1" display="Next" xr:uid="{2C8DB6FB-1EC1-44D2-9BE0-CF576495BDAC}"/>
  </hyperlinks>
  <pageMargins left="0.7" right="0.7" top="0.75" bottom="0.75" header="0.3" footer="0.3"/>
  <pageSetup paperSize="9" scale="7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2A3A-3801-480A-A711-0CE569CDE9FF}">
  <sheetPr codeName="Sheet25">
    <tabColor rgb="FF8A2B80"/>
    <pageSetUpPr fitToPage="1"/>
  </sheetPr>
  <dimension ref="A1:XFD22"/>
  <sheetViews>
    <sheetView showGridLines="0" zoomScale="90" zoomScaleNormal="90" workbookViewId="0">
      <selection activeCell="F2" sqref="F2"/>
    </sheetView>
  </sheetViews>
  <sheetFormatPr defaultRowHeight="15" x14ac:dyDescent="0.25"/>
  <cols>
    <col min="1" max="1" width="7.7109375" customWidth="1"/>
    <col min="2" max="2" width="38.42578125" customWidth="1"/>
    <col min="3" max="4" width="12.85546875" customWidth="1"/>
    <col min="5" max="5" width="13" customWidth="1"/>
    <col min="6" max="6" width="12.85546875" customWidth="1"/>
  </cols>
  <sheetData>
    <row r="1" spans="1:8 16384:16384" x14ac:dyDescent="0.25">
      <c r="A1" s="16"/>
      <c r="B1" s="16"/>
      <c r="C1" s="16"/>
      <c r="D1" s="16"/>
      <c r="E1" s="16"/>
      <c r="F1" s="16"/>
      <c r="G1" s="16"/>
      <c r="H1" s="16"/>
    </row>
    <row r="2" spans="1:8 16384:16384" x14ac:dyDescent="0.25">
      <c r="A2" s="16"/>
      <c r="B2" s="16"/>
      <c r="C2" s="16"/>
      <c r="D2" s="16"/>
      <c r="E2" s="26" t="s">
        <v>17</v>
      </c>
      <c r="F2" s="26" t="s">
        <v>106</v>
      </c>
      <c r="G2" s="26" t="s">
        <v>89</v>
      </c>
      <c r="H2" s="16"/>
    </row>
    <row r="3" spans="1:8 16384:16384" x14ac:dyDescent="0.25">
      <c r="A3" s="16"/>
      <c r="B3" s="16"/>
      <c r="C3" s="16"/>
      <c r="D3" s="16"/>
      <c r="E3" s="16"/>
      <c r="F3" s="16"/>
      <c r="G3" s="16"/>
      <c r="H3" s="16"/>
    </row>
    <row r="4" spans="1:8 16384:16384" ht="23.25" x14ac:dyDescent="0.35">
      <c r="A4" s="16"/>
      <c r="B4" s="58" t="s">
        <v>242</v>
      </c>
      <c r="C4" s="16"/>
      <c r="D4" s="16"/>
      <c r="E4" s="16"/>
      <c r="F4" s="16"/>
      <c r="G4" s="16"/>
      <c r="H4" s="16"/>
    </row>
    <row r="5" spans="1:8 16384:16384" ht="18" x14ac:dyDescent="0.25">
      <c r="A5" s="16"/>
      <c r="B5" s="20" t="s">
        <v>243</v>
      </c>
      <c r="C5" s="16"/>
      <c r="D5" s="16"/>
      <c r="E5" s="16"/>
      <c r="F5" s="16"/>
      <c r="G5" s="16"/>
      <c r="H5" s="16"/>
    </row>
    <row r="6" spans="1:8 16384:16384" x14ac:dyDescent="0.25">
      <c r="A6" s="16"/>
      <c r="B6" s="16"/>
      <c r="C6" s="16"/>
      <c r="D6" s="16"/>
      <c r="E6" s="16"/>
      <c r="F6" s="16"/>
      <c r="G6" s="16"/>
      <c r="H6" s="16"/>
    </row>
    <row r="7" spans="1:8 16384:16384" x14ac:dyDescent="0.25">
      <c r="A7" s="16"/>
      <c r="B7" s="62" t="s">
        <v>237</v>
      </c>
      <c r="C7" s="304" t="s">
        <v>233</v>
      </c>
      <c r="D7" s="304"/>
      <c r="E7" s="304"/>
      <c r="F7" s="304"/>
      <c r="G7" s="16"/>
      <c r="H7" s="16"/>
    </row>
    <row r="8" spans="1:8 16384:16384" x14ac:dyDescent="0.25">
      <c r="A8" s="16"/>
      <c r="B8" s="40"/>
      <c r="C8" s="41">
        <v>2019</v>
      </c>
      <c r="D8" s="41">
        <v>2020</v>
      </c>
      <c r="E8" s="70">
        <v>2021</v>
      </c>
      <c r="F8" s="70">
        <v>2022</v>
      </c>
      <c r="G8" s="16"/>
      <c r="H8" s="16"/>
    </row>
    <row r="9" spans="1:8 16384:16384" x14ac:dyDescent="0.25">
      <c r="A9" s="16"/>
      <c r="B9" s="52" t="s">
        <v>244</v>
      </c>
      <c r="C9" s="71">
        <v>3285.1</v>
      </c>
      <c r="D9" s="71">
        <v>2473.61</v>
      </c>
      <c r="E9" s="71">
        <v>3160.8755230000002</v>
      </c>
      <c r="F9" s="71">
        <v>2675.21</v>
      </c>
      <c r="G9" s="16"/>
      <c r="H9" s="16"/>
    </row>
    <row r="10" spans="1:8 16384:16384" x14ac:dyDescent="0.25">
      <c r="A10" s="16"/>
      <c r="B10" s="52" t="s">
        <v>245</v>
      </c>
      <c r="C10" s="71">
        <v>3999.37</v>
      </c>
      <c r="D10" s="71">
        <v>2109.23</v>
      </c>
      <c r="E10" s="71">
        <v>3400.29</v>
      </c>
      <c r="F10" s="71">
        <v>2950.21</v>
      </c>
      <c r="G10" s="16"/>
      <c r="H10" s="16"/>
    </row>
    <row r="11" spans="1:8 16384:16384" x14ac:dyDescent="0.25">
      <c r="A11" s="16"/>
      <c r="B11" s="52" t="s">
        <v>246</v>
      </c>
      <c r="C11" s="71">
        <v>2422.39</v>
      </c>
      <c r="D11" s="71">
        <v>1914.11</v>
      </c>
      <c r="E11" s="71">
        <v>3231.97</v>
      </c>
      <c r="F11" s="71">
        <v>1013.04</v>
      </c>
      <c r="G11" s="16"/>
      <c r="H11" s="16"/>
    </row>
    <row r="12" spans="1:8 16384:16384" x14ac:dyDescent="0.25">
      <c r="A12" s="16"/>
      <c r="B12" s="16"/>
      <c r="C12" s="16"/>
      <c r="D12" s="16"/>
      <c r="E12" s="16"/>
      <c r="F12" s="16"/>
      <c r="G12" s="16"/>
      <c r="H12" s="16"/>
    </row>
    <row r="13" spans="1:8 16384:16384" x14ac:dyDescent="0.25">
      <c r="A13" s="16"/>
      <c r="B13" s="62" t="s">
        <v>237</v>
      </c>
      <c r="C13" s="304" t="s">
        <v>215</v>
      </c>
      <c r="D13" s="304"/>
      <c r="E13" s="304"/>
      <c r="F13" s="304"/>
      <c r="G13" s="16"/>
      <c r="H13" s="16"/>
    </row>
    <row r="14" spans="1:8 16384:16384" x14ac:dyDescent="0.25">
      <c r="A14" s="16"/>
      <c r="B14" s="40"/>
      <c r="C14" s="41">
        <v>2019</v>
      </c>
      <c r="D14" s="41">
        <v>2020</v>
      </c>
      <c r="E14" s="70">
        <v>2021</v>
      </c>
      <c r="F14" s="70">
        <v>2022</v>
      </c>
      <c r="G14" s="16"/>
      <c r="H14" s="16"/>
    </row>
    <row r="15" spans="1:8 16384:16384" x14ac:dyDescent="0.25">
      <c r="A15" s="16"/>
      <c r="B15" s="52" t="s">
        <v>244</v>
      </c>
      <c r="C15" s="71">
        <v>25</v>
      </c>
      <c r="D15" s="71">
        <v>20</v>
      </c>
      <c r="E15" s="71">
        <v>24</v>
      </c>
      <c r="F15" s="71">
        <v>22</v>
      </c>
      <c r="G15" s="16"/>
      <c r="H15" s="16"/>
      <c r="XFD15" s="16"/>
    </row>
    <row r="16" spans="1:8 16384:16384" x14ac:dyDescent="0.25">
      <c r="A16" s="16"/>
      <c r="B16" s="52" t="s">
        <v>245</v>
      </c>
      <c r="C16" s="71">
        <v>20</v>
      </c>
      <c r="D16" s="71">
        <v>11</v>
      </c>
      <c r="E16" s="71">
        <v>17</v>
      </c>
      <c r="F16" s="71">
        <v>15</v>
      </c>
      <c r="G16" s="16"/>
      <c r="H16" s="16"/>
    </row>
    <row r="17" spans="1:8" x14ac:dyDescent="0.25">
      <c r="A17" s="16"/>
      <c r="B17" s="52" t="s">
        <v>246</v>
      </c>
      <c r="C17" s="71">
        <v>9</v>
      </c>
      <c r="D17" s="71">
        <v>7</v>
      </c>
      <c r="E17" s="71">
        <v>12</v>
      </c>
      <c r="F17" s="71">
        <v>4</v>
      </c>
      <c r="G17" s="16"/>
      <c r="H17" s="16"/>
    </row>
    <row r="18" spans="1:8" x14ac:dyDescent="0.25">
      <c r="A18" s="16"/>
      <c r="B18" s="16"/>
      <c r="C18" s="16"/>
      <c r="D18" s="16"/>
      <c r="E18" s="16"/>
      <c r="F18" s="16"/>
      <c r="G18" s="16"/>
      <c r="H18" s="16"/>
    </row>
    <row r="19" spans="1:8" x14ac:dyDescent="0.25">
      <c r="A19" s="16"/>
      <c r="B19" s="16"/>
      <c r="C19" s="16"/>
      <c r="D19" s="16"/>
      <c r="E19" s="16"/>
      <c r="F19" s="16"/>
      <c r="G19" s="16"/>
      <c r="H19" s="16"/>
    </row>
    <row r="20" spans="1:8" x14ac:dyDescent="0.25">
      <c r="A20" s="16"/>
      <c r="B20" s="16"/>
      <c r="C20" s="16"/>
      <c r="D20" s="16"/>
      <c r="E20" s="16"/>
      <c r="F20" s="16"/>
      <c r="G20" s="16"/>
      <c r="H20" s="16"/>
    </row>
    <row r="21" spans="1:8" x14ac:dyDescent="0.25">
      <c r="A21" s="16"/>
      <c r="B21" s="16"/>
      <c r="C21" s="16"/>
      <c r="D21" s="16"/>
      <c r="E21" s="16"/>
      <c r="F21" s="16"/>
      <c r="G21" s="16"/>
      <c r="H21" s="16"/>
    </row>
    <row r="22" spans="1:8" x14ac:dyDescent="0.25">
      <c r="A22" s="16"/>
      <c r="B22" s="16"/>
      <c r="C22" s="16"/>
      <c r="D22" s="16"/>
      <c r="E22" s="16"/>
      <c r="F22" s="16"/>
      <c r="G22" s="16"/>
      <c r="H22" s="16"/>
    </row>
  </sheetData>
  <sheetProtection algorithmName="SHA-512" hashValue="lxn4bTrYfTl5h+YMnx4uUJ0UpAuFz8k7sMkGIXYUB4sSmTZ9sY0qFdoyTqXmss9LIMOTXgDaoqrt0NshmCktXg==" saltValue="ZSHhxf73zLTLLg1WkISD8g==" spinCount="100000" sheet="1" objects="1" scenarios="1"/>
  <mergeCells count="2">
    <mergeCell ref="C13:F13"/>
    <mergeCell ref="C7:F7"/>
  </mergeCells>
  <hyperlinks>
    <hyperlink ref="E2" location="Contents!A1" display="Contents" xr:uid="{CB194209-9624-46E6-BD4D-E518BB2B78D6}"/>
    <hyperlink ref="F2" location="'Figure 18.'!A1" display="Previous" xr:uid="{F5B6F192-B55B-470E-9E48-AA0988892026}"/>
    <hyperlink ref="G2" location="'Figure 20.'!A1" display="Next" xr:uid="{2CEA7582-9148-4359-A437-34355AC191F3}"/>
  </hyperlinks>
  <pageMargins left="0.7" right="0.7" top="0.75" bottom="0.75" header="0.3" footer="0.3"/>
  <pageSetup paperSize="9" scale="9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0B21-0FA3-4291-A4EA-21EDAC0B04E6}">
  <sheetPr codeName="Sheet26">
    <tabColor rgb="FF8A2B80"/>
    <pageSetUpPr fitToPage="1"/>
  </sheetPr>
  <dimension ref="A1:XFD21"/>
  <sheetViews>
    <sheetView showGridLines="0" zoomScale="90" zoomScaleNormal="90" workbookViewId="0">
      <selection activeCell="F2" sqref="F2"/>
    </sheetView>
  </sheetViews>
  <sheetFormatPr defaultRowHeight="15" x14ac:dyDescent="0.25"/>
  <cols>
    <col min="1" max="1" width="7.7109375" customWidth="1"/>
    <col min="2" max="2" width="44.85546875" customWidth="1"/>
    <col min="3" max="4" width="26.140625" customWidth="1"/>
    <col min="5" max="5" width="12" customWidth="1"/>
  </cols>
  <sheetData>
    <row r="1" spans="1:9 16384:16384" x14ac:dyDescent="0.25">
      <c r="A1" s="16"/>
      <c r="B1" s="16"/>
      <c r="C1" s="16"/>
      <c r="D1" s="16"/>
      <c r="E1" s="16"/>
      <c r="F1" s="16"/>
      <c r="G1" s="16"/>
      <c r="H1" s="16"/>
      <c r="I1" s="16"/>
    </row>
    <row r="2" spans="1:9 16384:16384" x14ac:dyDescent="0.25">
      <c r="A2" s="16"/>
      <c r="B2" s="16"/>
      <c r="C2" s="16"/>
      <c r="D2" s="16"/>
      <c r="E2" s="26" t="s">
        <v>17</v>
      </c>
      <c r="F2" s="26" t="s">
        <v>106</v>
      </c>
      <c r="G2" s="26" t="s">
        <v>89</v>
      </c>
      <c r="H2" s="16"/>
      <c r="I2" s="16"/>
    </row>
    <row r="3" spans="1:9 16384:16384" x14ac:dyDescent="0.25">
      <c r="A3" s="16"/>
      <c r="B3" s="16"/>
      <c r="C3" s="16"/>
      <c r="D3" s="16"/>
      <c r="E3" s="16"/>
      <c r="F3" s="16"/>
      <c r="G3" s="16"/>
      <c r="H3" s="16"/>
      <c r="I3" s="16"/>
    </row>
    <row r="4" spans="1:9 16384:16384" ht="23.25" x14ac:dyDescent="0.35">
      <c r="A4" s="16"/>
      <c r="B4" s="58" t="s">
        <v>247</v>
      </c>
      <c r="C4" s="16"/>
      <c r="D4" s="16"/>
      <c r="E4" s="16"/>
      <c r="F4" s="16"/>
      <c r="G4" s="16"/>
      <c r="H4" s="16"/>
      <c r="I4" s="16"/>
    </row>
    <row r="5" spans="1:9 16384:16384" ht="18" x14ac:dyDescent="0.25">
      <c r="A5" s="16"/>
      <c r="B5" s="81" t="s">
        <v>248</v>
      </c>
      <c r="C5" s="16"/>
      <c r="D5" s="16"/>
      <c r="E5" s="16"/>
      <c r="F5" s="16"/>
      <c r="G5" s="16"/>
      <c r="H5" s="16"/>
      <c r="I5" s="16"/>
    </row>
    <row r="6" spans="1:9 16384:16384" x14ac:dyDescent="0.25">
      <c r="A6" s="16"/>
      <c r="B6" s="16"/>
      <c r="C6" s="16"/>
      <c r="D6" s="16"/>
      <c r="E6" s="16"/>
      <c r="F6" s="16"/>
      <c r="G6" s="16"/>
      <c r="H6" s="16"/>
      <c r="I6" s="16"/>
    </row>
    <row r="7" spans="1:9 16384:16384" x14ac:dyDescent="0.25">
      <c r="A7" s="16"/>
      <c r="B7" s="60" t="s">
        <v>249</v>
      </c>
      <c r="C7" s="61" t="s">
        <v>221</v>
      </c>
      <c r="D7" s="61" t="s">
        <v>250</v>
      </c>
      <c r="E7" s="16"/>
      <c r="F7" s="16"/>
      <c r="G7" s="16"/>
      <c r="H7" s="16"/>
      <c r="I7" s="16"/>
    </row>
    <row r="8" spans="1:9 16384:16384" x14ac:dyDescent="0.25">
      <c r="A8" s="16"/>
      <c r="B8" s="52" t="s">
        <v>251</v>
      </c>
      <c r="C8" s="55">
        <v>4.0000000000000002E-4</v>
      </c>
      <c r="D8" s="55">
        <v>5.7000000000000002E-3</v>
      </c>
      <c r="E8" s="16"/>
      <c r="F8" s="16"/>
      <c r="G8" s="16"/>
      <c r="H8" s="16"/>
      <c r="I8" s="16"/>
    </row>
    <row r="9" spans="1:9 16384:16384" x14ac:dyDescent="0.25">
      <c r="A9" s="16"/>
      <c r="B9" s="52" t="s">
        <v>252</v>
      </c>
      <c r="C9" s="55">
        <v>0.13009999999999999</v>
      </c>
      <c r="D9" s="55">
        <v>0.16259999999999999</v>
      </c>
      <c r="E9" s="16"/>
      <c r="F9" s="16"/>
      <c r="G9" s="16"/>
      <c r="H9" s="16"/>
      <c r="I9" s="16"/>
    </row>
    <row r="10" spans="1:9 16384:16384" x14ac:dyDescent="0.25">
      <c r="A10" s="16"/>
      <c r="B10" s="52" t="s">
        <v>253</v>
      </c>
      <c r="C10" s="55">
        <v>0.1701</v>
      </c>
      <c r="D10" s="55">
        <v>0.126</v>
      </c>
      <c r="E10" s="16"/>
      <c r="F10" s="16"/>
      <c r="G10" s="16"/>
      <c r="H10" s="16"/>
      <c r="I10" s="16"/>
    </row>
    <row r="11" spans="1:9 16384:16384" x14ac:dyDescent="0.25">
      <c r="A11" s="16"/>
      <c r="B11" s="52" t="s">
        <v>254</v>
      </c>
      <c r="C11" s="55">
        <v>3.3999999999999998E-3</v>
      </c>
      <c r="D11" s="55">
        <v>1.29E-2</v>
      </c>
      <c r="E11" s="16"/>
      <c r="F11" s="16"/>
      <c r="G11" s="16"/>
      <c r="H11" s="16"/>
      <c r="I11" s="16"/>
    </row>
    <row r="12" spans="1:9 16384:16384" x14ac:dyDescent="0.25">
      <c r="A12" s="16"/>
      <c r="B12" s="52" t="s">
        <v>255</v>
      </c>
      <c r="C12" s="55">
        <v>4.5999999999999999E-3</v>
      </c>
      <c r="D12" s="55">
        <v>9.2999999999999992E-3</v>
      </c>
      <c r="E12" s="16"/>
      <c r="F12" s="16"/>
      <c r="G12" s="16"/>
      <c r="H12" s="16"/>
      <c r="I12" s="16"/>
    </row>
    <row r="13" spans="1:9 16384:16384" x14ac:dyDescent="0.25">
      <c r="A13" s="16"/>
      <c r="B13" s="52" t="s">
        <v>256</v>
      </c>
      <c r="C13" s="55">
        <v>0.1424</v>
      </c>
      <c r="D13" s="55">
        <v>0.1487</v>
      </c>
      <c r="E13" s="16"/>
      <c r="F13" s="16"/>
      <c r="G13" s="16"/>
      <c r="H13" s="16"/>
      <c r="I13" s="16"/>
    </row>
    <row r="14" spans="1:9 16384:16384" x14ac:dyDescent="0.25">
      <c r="A14" s="16"/>
      <c r="B14" s="52" t="s">
        <v>257</v>
      </c>
      <c r="C14" s="55">
        <v>2.9499999999999998E-2</v>
      </c>
      <c r="D14" s="55">
        <v>4.3700000000000003E-2</v>
      </c>
      <c r="E14" s="16"/>
      <c r="F14" s="16"/>
      <c r="G14" s="16"/>
      <c r="H14" s="16"/>
      <c r="I14" s="16"/>
    </row>
    <row r="15" spans="1:9 16384:16384" x14ac:dyDescent="0.25">
      <c r="A15" s="16"/>
      <c r="B15" s="52" t="s">
        <v>258</v>
      </c>
      <c r="C15" s="55">
        <v>0.1216</v>
      </c>
      <c r="D15" s="55">
        <v>7.46E-2</v>
      </c>
      <c r="E15" s="16"/>
      <c r="F15" s="16"/>
      <c r="G15" s="16"/>
      <c r="H15" s="16"/>
      <c r="I15" s="16"/>
      <c r="XFD15" s="16"/>
    </row>
    <row r="16" spans="1:9 16384:16384" x14ac:dyDescent="0.25">
      <c r="A16" s="16"/>
      <c r="B16" s="52" t="s">
        <v>259</v>
      </c>
      <c r="C16" s="55">
        <v>0.38550000000000001</v>
      </c>
      <c r="D16" s="55">
        <v>0.38529999999999998</v>
      </c>
      <c r="E16" s="16"/>
      <c r="F16" s="16"/>
      <c r="G16" s="16"/>
      <c r="H16" s="16"/>
      <c r="I16" s="16"/>
    </row>
    <row r="17" spans="1:9" x14ac:dyDescent="0.25">
      <c r="A17" s="16"/>
      <c r="B17" s="52" t="s">
        <v>260</v>
      </c>
      <c r="C17" s="55">
        <v>2.3999999999999998E-3</v>
      </c>
      <c r="D17" s="55">
        <v>2.5999999999999999E-3</v>
      </c>
      <c r="E17" s="16"/>
      <c r="F17" s="16"/>
      <c r="G17" s="16"/>
      <c r="H17" s="16"/>
      <c r="I17" s="16"/>
    </row>
    <row r="18" spans="1:9" x14ac:dyDescent="0.25">
      <c r="A18" s="16"/>
      <c r="B18" s="52" t="s">
        <v>261</v>
      </c>
      <c r="C18" s="55">
        <v>1.9E-3</v>
      </c>
      <c r="D18" s="55">
        <v>1.0800000000000001E-2</v>
      </c>
      <c r="E18" s="16"/>
      <c r="F18" s="16"/>
      <c r="G18" s="16"/>
      <c r="H18" s="16"/>
      <c r="I18" s="16"/>
    </row>
    <row r="19" spans="1:9" x14ac:dyDescent="0.25">
      <c r="A19" s="16"/>
      <c r="B19" s="52" t="s">
        <v>262</v>
      </c>
      <c r="C19" s="55">
        <v>8.0999999999999996E-3</v>
      </c>
      <c r="D19" s="55">
        <v>1.7000000000000001E-2</v>
      </c>
      <c r="E19" s="16"/>
      <c r="F19" s="16"/>
      <c r="G19" s="16"/>
      <c r="H19" s="16"/>
      <c r="I19" s="16"/>
    </row>
    <row r="20" spans="1:9" x14ac:dyDescent="0.25">
      <c r="A20" s="16"/>
      <c r="B20" s="16"/>
      <c r="C20" s="16"/>
      <c r="D20" s="16"/>
      <c r="E20" s="16"/>
      <c r="F20" s="16"/>
      <c r="G20" s="16"/>
      <c r="H20" s="16"/>
      <c r="I20" s="16"/>
    </row>
    <row r="21" spans="1:9" x14ac:dyDescent="0.25">
      <c r="A21" s="16"/>
      <c r="B21" s="16"/>
      <c r="C21" s="16"/>
      <c r="D21" s="16"/>
      <c r="E21" s="16"/>
      <c r="F21" s="16"/>
      <c r="G21" s="16"/>
      <c r="H21" s="16"/>
      <c r="I21" s="16"/>
    </row>
  </sheetData>
  <sheetProtection algorithmName="SHA-512" hashValue="eycH55ZbLUYgd6NackQAojkV6GnRtCi4cYNS5MQx2qeQ9/K52NgOKjAMRjk5fv3UzkztbF14BUrzOnzRDEEpYA==" saltValue="bw/ATjIszuEwV8zcKuAZwg==" spinCount="100000" sheet="1" objects="1" scenarios="1"/>
  <sortState xmlns:xlrd2="http://schemas.microsoft.com/office/spreadsheetml/2017/richdata2" ref="B8:D18">
    <sortCondition ref="B8:B18"/>
  </sortState>
  <hyperlinks>
    <hyperlink ref="E2" location="Contents!A1" display="Contents" xr:uid="{79E2486C-95D3-4A88-997C-C461F991BA8C}"/>
    <hyperlink ref="F2" location="'Figure 19.'!A1" display="Previous" xr:uid="{AEF7DFA7-399E-4B8D-A942-4A42B75AF291}"/>
    <hyperlink ref="G2" location="'Figure 21.'!A1" display="Next" xr:uid="{D77ECC52-EF1E-48EE-849C-29AB4067222B}"/>
  </hyperlinks>
  <pageMargins left="0.7" right="0.7" top="0.75" bottom="0.75" header="0.3" footer="0.3"/>
  <pageSetup paperSize="9" scale="8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80E1-0D31-42C7-B425-205684010912}">
  <sheetPr codeName="Sheet27">
    <tabColor rgb="FF8A2B80"/>
    <pageSetUpPr fitToPage="1"/>
  </sheetPr>
  <dimension ref="B2:XFD40"/>
  <sheetViews>
    <sheetView showGridLines="0" zoomScale="90" zoomScaleNormal="90" workbookViewId="0">
      <selection activeCell="F2" sqref="F2"/>
    </sheetView>
  </sheetViews>
  <sheetFormatPr defaultRowHeight="15" x14ac:dyDescent="0.25"/>
  <cols>
    <col min="1" max="1" width="7.7109375" customWidth="1"/>
    <col min="2" max="2" width="44.85546875" customWidth="1"/>
    <col min="3" max="6" width="12.85546875" customWidth="1"/>
    <col min="7" max="7" width="9.28515625" customWidth="1"/>
    <col min="8" max="8" width="44.85546875" customWidth="1"/>
    <col min="9" max="9" width="12.7109375" customWidth="1"/>
    <col min="10" max="12" width="12.85546875" customWidth="1"/>
    <col min="16" max="18" width="9.140625" customWidth="1"/>
    <col min="20" max="20" width="48.140625" bestFit="1" customWidth="1"/>
    <col min="21" max="21" width="35.42578125" customWidth="1"/>
  </cols>
  <sheetData>
    <row r="2" spans="2:12 16384:16384" x14ac:dyDescent="0.25">
      <c r="B2" s="16"/>
      <c r="C2" s="16"/>
      <c r="D2" s="16"/>
      <c r="E2" s="26" t="s">
        <v>17</v>
      </c>
      <c r="F2" s="26" t="s">
        <v>106</v>
      </c>
      <c r="G2" s="26" t="s">
        <v>89</v>
      </c>
      <c r="H2" s="16"/>
      <c r="I2" s="16"/>
      <c r="J2" s="16"/>
      <c r="K2" s="16"/>
      <c r="L2" s="16"/>
    </row>
    <row r="3" spans="2:12 16384:16384" x14ac:dyDescent="0.25">
      <c r="B3" s="16"/>
      <c r="C3" s="16"/>
      <c r="D3" s="16"/>
      <c r="E3" s="16"/>
      <c r="F3" s="16"/>
      <c r="G3" s="16"/>
      <c r="H3" s="16"/>
      <c r="I3" s="16"/>
      <c r="J3" s="16"/>
      <c r="K3" s="16"/>
      <c r="L3" s="16"/>
    </row>
    <row r="4" spans="2:12 16384:16384" ht="23.25" x14ac:dyDescent="0.35">
      <c r="B4" s="58" t="s">
        <v>263</v>
      </c>
      <c r="C4" s="16"/>
      <c r="D4" s="16"/>
      <c r="E4" s="16"/>
      <c r="F4" s="16"/>
      <c r="G4" s="16"/>
      <c r="H4" s="16"/>
      <c r="I4" s="16"/>
      <c r="J4" s="16"/>
      <c r="K4" s="16"/>
      <c r="L4" s="16"/>
    </row>
    <row r="5" spans="2:12 16384:16384" ht="18" x14ac:dyDescent="0.25">
      <c r="B5" s="81" t="s">
        <v>264</v>
      </c>
      <c r="C5" s="16"/>
      <c r="D5" s="16"/>
      <c r="E5" s="82"/>
      <c r="F5" s="16"/>
      <c r="G5" s="16"/>
      <c r="H5" s="16"/>
      <c r="I5" s="16"/>
      <c r="J5" s="16"/>
      <c r="K5" s="16"/>
      <c r="L5" s="16"/>
    </row>
    <row r="6" spans="2:12 16384:16384" x14ac:dyDescent="0.25">
      <c r="B6" s="16"/>
      <c r="C6" s="16"/>
      <c r="D6" s="16"/>
      <c r="E6" s="16"/>
      <c r="F6" s="16"/>
      <c r="G6" s="16"/>
      <c r="H6" s="16"/>
      <c r="I6" s="16"/>
      <c r="J6" s="16"/>
      <c r="K6" s="16"/>
      <c r="L6" s="16"/>
    </row>
    <row r="7" spans="2:12 16384:16384" x14ac:dyDescent="0.25">
      <c r="B7" s="62" t="s">
        <v>265</v>
      </c>
      <c r="C7" s="304" t="s">
        <v>212</v>
      </c>
      <c r="D7" s="304"/>
      <c r="E7" s="304"/>
      <c r="F7" s="304"/>
      <c r="G7" s="16"/>
      <c r="H7" s="83" t="s">
        <v>266</v>
      </c>
      <c r="I7" s="304" t="s">
        <v>212</v>
      </c>
      <c r="J7" s="304"/>
      <c r="K7" s="304"/>
      <c r="L7" s="304"/>
    </row>
    <row r="8" spans="2:12 16384:16384" x14ac:dyDescent="0.25">
      <c r="B8" s="40" t="s">
        <v>249</v>
      </c>
      <c r="C8" s="79">
        <v>2019</v>
      </c>
      <c r="D8" s="79">
        <v>2020</v>
      </c>
      <c r="E8" s="79">
        <v>2021</v>
      </c>
      <c r="F8" s="79">
        <v>2022</v>
      </c>
      <c r="G8" s="16"/>
      <c r="H8" s="40" t="s">
        <v>249</v>
      </c>
      <c r="I8" s="79">
        <v>2019</v>
      </c>
      <c r="J8" s="79">
        <v>2020</v>
      </c>
      <c r="K8" s="79">
        <v>2021</v>
      </c>
      <c r="L8" s="79">
        <v>2022</v>
      </c>
    </row>
    <row r="9" spans="2:12 16384:16384" x14ac:dyDescent="0.25">
      <c r="B9" s="38" t="s">
        <v>251</v>
      </c>
      <c r="C9" s="84">
        <v>0.23</v>
      </c>
      <c r="D9" s="263">
        <v>0.35</v>
      </c>
      <c r="E9" s="85">
        <v>0.03</v>
      </c>
      <c r="F9" s="85">
        <v>0.02</v>
      </c>
      <c r="G9" s="16"/>
      <c r="H9" s="38" t="s">
        <v>251</v>
      </c>
      <c r="I9" s="84">
        <v>0.03</v>
      </c>
      <c r="J9" s="263">
        <v>0.03</v>
      </c>
      <c r="K9" s="85">
        <v>0.02</v>
      </c>
      <c r="L9" s="85">
        <v>0.02</v>
      </c>
    </row>
    <row r="10" spans="2:12 16384:16384" x14ac:dyDescent="0.25">
      <c r="B10" s="38" t="s">
        <v>252</v>
      </c>
      <c r="C10" s="84">
        <v>4.2</v>
      </c>
      <c r="D10" s="263">
        <v>5.31</v>
      </c>
      <c r="E10" s="85">
        <v>5.84</v>
      </c>
      <c r="F10" s="85">
        <v>6.09</v>
      </c>
      <c r="G10" s="16"/>
      <c r="H10" s="38" t="s">
        <v>252</v>
      </c>
      <c r="I10" s="84">
        <v>0.74</v>
      </c>
      <c r="J10" s="263">
        <v>0.69</v>
      </c>
      <c r="K10" s="85">
        <v>0.95</v>
      </c>
      <c r="L10" s="85">
        <v>0.86</v>
      </c>
    </row>
    <row r="11" spans="2:12 16384:16384" x14ac:dyDescent="0.25">
      <c r="B11" s="38" t="s">
        <v>267</v>
      </c>
      <c r="C11" s="84">
        <v>6.02</v>
      </c>
      <c r="D11" s="263">
        <v>4.45</v>
      </c>
      <c r="E11" s="85">
        <v>6.19</v>
      </c>
      <c r="F11" s="85">
        <v>7.97</v>
      </c>
      <c r="G11" s="16"/>
      <c r="H11" s="38" t="s">
        <v>267</v>
      </c>
      <c r="I11" s="84">
        <v>0.1</v>
      </c>
      <c r="J11" s="263">
        <v>0.13</v>
      </c>
      <c r="K11" s="85">
        <v>0.17</v>
      </c>
      <c r="L11" s="85">
        <v>0.34</v>
      </c>
    </row>
    <row r="12" spans="2:12 16384:16384" x14ac:dyDescent="0.25">
      <c r="B12" s="38" t="s">
        <v>254</v>
      </c>
      <c r="C12" s="84">
        <v>0.12</v>
      </c>
      <c r="D12" s="263">
        <v>0.49</v>
      </c>
      <c r="E12" s="85">
        <v>1.0900000000000001</v>
      </c>
      <c r="F12" s="85">
        <v>0.16</v>
      </c>
      <c r="G12" s="16"/>
      <c r="H12" s="38" t="s">
        <v>254</v>
      </c>
      <c r="I12" s="84">
        <v>0.02</v>
      </c>
      <c r="J12" s="263">
        <v>0.02</v>
      </c>
      <c r="K12" s="85">
        <v>0.02</v>
      </c>
      <c r="L12" s="85">
        <v>0.04</v>
      </c>
    </row>
    <row r="13" spans="2:12 16384:16384" x14ac:dyDescent="0.25">
      <c r="B13" s="38" t="s">
        <v>255</v>
      </c>
      <c r="C13" s="84">
        <v>0.42</v>
      </c>
      <c r="D13" s="263">
        <v>0.15</v>
      </c>
      <c r="E13" s="85">
        <v>0.4</v>
      </c>
      <c r="F13" s="85">
        <v>0.21</v>
      </c>
      <c r="G13" s="16"/>
      <c r="H13" s="38" t="s">
        <v>255</v>
      </c>
      <c r="I13" s="84">
        <v>0</v>
      </c>
      <c r="J13" s="263">
        <v>0</v>
      </c>
      <c r="K13" s="85">
        <v>0</v>
      </c>
      <c r="L13" s="85">
        <v>0.01</v>
      </c>
    </row>
    <row r="14" spans="2:12 16384:16384" x14ac:dyDescent="0.25">
      <c r="B14" s="38" t="s">
        <v>256</v>
      </c>
      <c r="C14" s="84">
        <v>7.93</v>
      </c>
      <c r="D14" s="263">
        <v>7.18</v>
      </c>
      <c r="E14" s="85">
        <v>13.31</v>
      </c>
      <c r="F14" s="85">
        <v>6.67</v>
      </c>
      <c r="G14" s="16"/>
      <c r="H14" s="38" t="s">
        <v>256</v>
      </c>
      <c r="I14" s="84">
        <v>0.35</v>
      </c>
      <c r="J14" s="263">
        <v>0.56000000000000005</v>
      </c>
      <c r="K14" s="85">
        <v>0.82</v>
      </c>
      <c r="L14" s="85">
        <v>0.38</v>
      </c>
    </row>
    <row r="15" spans="2:12 16384:16384" x14ac:dyDescent="0.25">
      <c r="B15" s="38" t="s">
        <v>257</v>
      </c>
      <c r="C15" s="84">
        <v>1.52</v>
      </c>
      <c r="D15" s="263">
        <v>0.4</v>
      </c>
      <c r="E15" s="85">
        <v>3.18</v>
      </c>
      <c r="F15" s="85">
        <v>1.38</v>
      </c>
      <c r="G15" s="16"/>
      <c r="H15" s="38" t="s">
        <v>257</v>
      </c>
      <c r="I15" s="84">
        <v>0.04</v>
      </c>
      <c r="J15" s="263">
        <v>0.04</v>
      </c>
      <c r="K15" s="85">
        <v>0.21</v>
      </c>
      <c r="L15" s="85">
        <v>0.21</v>
      </c>
      <c r="XFD15" s="16"/>
    </row>
    <row r="16" spans="2:12 16384:16384" x14ac:dyDescent="0.25">
      <c r="B16" s="38" t="s">
        <v>258</v>
      </c>
      <c r="C16" s="84">
        <v>3.75</v>
      </c>
      <c r="D16" s="263">
        <v>3.18</v>
      </c>
      <c r="E16" s="85">
        <v>7.75</v>
      </c>
      <c r="F16" s="85">
        <v>5.69</v>
      </c>
      <c r="G16" s="16"/>
      <c r="H16" s="38" t="s">
        <v>258</v>
      </c>
      <c r="I16" s="84">
        <v>0.65</v>
      </c>
      <c r="J16" s="263">
        <v>0.39</v>
      </c>
      <c r="K16" s="85">
        <v>1.21</v>
      </c>
      <c r="L16" s="85">
        <v>0.82</v>
      </c>
    </row>
    <row r="17" spans="2:12" x14ac:dyDescent="0.25">
      <c r="B17" s="38" t="s">
        <v>259</v>
      </c>
      <c r="C17" s="84">
        <v>10.96</v>
      </c>
      <c r="D17" s="263">
        <v>15.37</v>
      </c>
      <c r="E17" s="85">
        <v>21.86</v>
      </c>
      <c r="F17" s="85">
        <v>18.059999999999999</v>
      </c>
      <c r="G17" s="16"/>
      <c r="H17" s="38" t="s">
        <v>259</v>
      </c>
      <c r="I17" s="84">
        <v>1.59</v>
      </c>
      <c r="J17" s="263">
        <v>1.74</v>
      </c>
      <c r="K17" s="85">
        <v>3.49</v>
      </c>
      <c r="L17" s="85">
        <v>2.2999999999999998</v>
      </c>
    </row>
    <row r="18" spans="2:12" x14ac:dyDescent="0.25">
      <c r="B18" s="38" t="s">
        <v>260</v>
      </c>
      <c r="C18" s="84">
        <v>0</v>
      </c>
      <c r="D18" s="263">
        <v>0</v>
      </c>
      <c r="E18" s="85">
        <v>0.02</v>
      </c>
      <c r="F18" s="85">
        <v>0.11</v>
      </c>
      <c r="G18" s="16"/>
      <c r="H18" s="38" t="s">
        <v>260</v>
      </c>
      <c r="I18" s="84">
        <v>0</v>
      </c>
      <c r="J18" s="263">
        <v>0</v>
      </c>
      <c r="K18" s="85">
        <v>0</v>
      </c>
      <c r="L18" s="85">
        <v>0</v>
      </c>
    </row>
    <row r="19" spans="2:12" x14ac:dyDescent="0.25">
      <c r="B19" s="38" t="s">
        <v>261</v>
      </c>
      <c r="C19" s="84">
        <v>0.11</v>
      </c>
      <c r="D19" s="263">
        <v>0.15</v>
      </c>
      <c r="E19" s="85">
        <v>0.44</v>
      </c>
      <c r="F19" s="85">
        <v>0.09</v>
      </c>
      <c r="G19" s="16"/>
      <c r="H19" s="38" t="s">
        <v>261</v>
      </c>
      <c r="I19" s="84">
        <v>0.04</v>
      </c>
      <c r="J19" s="263">
        <v>0.03</v>
      </c>
      <c r="K19" s="85">
        <v>0.02</v>
      </c>
      <c r="L19" s="85">
        <v>0.02</v>
      </c>
    </row>
    <row r="20" spans="2:12" x14ac:dyDescent="0.25">
      <c r="B20" s="38" t="s">
        <v>262</v>
      </c>
      <c r="C20" s="84">
        <v>0.9</v>
      </c>
      <c r="D20" s="263">
        <v>0.28999999999999998</v>
      </c>
      <c r="E20" s="85">
        <v>0.53</v>
      </c>
      <c r="F20" s="85">
        <v>0.38</v>
      </c>
      <c r="G20" s="16"/>
      <c r="H20" s="38" t="s">
        <v>262</v>
      </c>
      <c r="I20" s="84">
        <v>0.03</v>
      </c>
      <c r="J20" s="263">
        <v>0.15</v>
      </c>
      <c r="K20" s="85">
        <v>0.03</v>
      </c>
      <c r="L20" s="85">
        <v>0.06</v>
      </c>
    </row>
    <row r="21" spans="2:12" x14ac:dyDescent="0.25">
      <c r="B21" s="16"/>
      <c r="C21" s="16"/>
      <c r="D21" s="16"/>
      <c r="E21" s="16"/>
      <c r="F21" s="16"/>
      <c r="G21" s="16"/>
      <c r="H21" s="16"/>
      <c r="I21" s="16"/>
      <c r="J21" s="16"/>
      <c r="K21" s="16"/>
      <c r="L21" s="16"/>
    </row>
    <row r="22" spans="2:12" x14ac:dyDescent="0.25">
      <c r="B22" s="62" t="s">
        <v>111</v>
      </c>
      <c r="C22" s="304" t="s">
        <v>212</v>
      </c>
      <c r="D22" s="304"/>
      <c r="E22" s="304"/>
      <c r="F22" s="304"/>
      <c r="G22" s="16"/>
      <c r="H22" s="86" t="s">
        <v>213</v>
      </c>
      <c r="I22" s="304" t="s">
        <v>212</v>
      </c>
      <c r="J22" s="304"/>
      <c r="K22" s="304"/>
      <c r="L22" s="304"/>
    </row>
    <row r="23" spans="2:12" x14ac:dyDescent="0.25">
      <c r="B23" s="40" t="s">
        <v>249</v>
      </c>
      <c r="C23" s="79">
        <v>2019</v>
      </c>
      <c r="D23" s="79">
        <v>2020</v>
      </c>
      <c r="E23" s="79">
        <v>2021</v>
      </c>
      <c r="F23" s="79">
        <v>2022</v>
      </c>
      <c r="G23" s="16"/>
      <c r="H23" s="40" t="s">
        <v>249</v>
      </c>
      <c r="I23" s="79">
        <v>2019</v>
      </c>
      <c r="J23" s="79">
        <v>2020</v>
      </c>
      <c r="K23" s="79">
        <v>2021</v>
      </c>
      <c r="L23" s="79">
        <v>2022</v>
      </c>
    </row>
    <row r="24" spans="2:12" x14ac:dyDescent="0.25">
      <c r="B24" s="38" t="s">
        <v>251</v>
      </c>
      <c r="C24" s="84">
        <v>0.14000000000000001</v>
      </c>
      <c r="D24" s="263">
        <v>0.28000000000000003</v>
      </c>
      <c r="E24" s="85">
        <v>0</v>
      </c>
      <c r="F24" s="85">
        <v>0</v>
      </c>
      <c r="G24" s="16"/>
      <c r="H24" s="38" t="s">
        <v>251</v>
      </c>
      <c r="I24" s="305">
        <v>0.25</v>
      </c>
      <c r="J24" s="305">
        <v>0.41</v>
      </c>
      <c r="K24" s="305">
        <v>0.67</v>
      </c>
      <c r="L24" s="305">
        <v>0.82</v>
      </c>
    </row>
    <row r="25" spans="2:12" x14ac:dyDescent="0.25">
      <c r="B25" s="38" t="s">
        <v>252</v>
      </c>
      <c r="C25" s="84">
        <v>3.24</v>
      </c>
      <c r="D25" s="263">
        <v>4.26</v>
      </c>
      <c r="E25" s="85">
        <v>3.99</v>
      </c>
      <c r="F25" s="85">
        <v>4.2300000000000004</v>
      </c>
      <c r="G25" s="16"/>
      <c r="H25" s="38" t="s">
        <v>252</v>
      </c>
      <c r="I25" s="306"/>
      <c r="J25" s="306"/>
      <c r="K25" s="306"/>
      <c r="L25" s="306"/>
    </row>
    <row r="26" spans="2:12" x14ac:dyDescent="0.25">
      <c r="B26" s="38" t="s">
        <v>267</v>
      </c>
      <c r="C26" s="84">
        <v>5.1100000000000003</v>
      </c>
      <c r="D26" s="263">
        <v>3.67</v>
      </c>
      <c r="E26" s="85">
        <v>5.25</v>
      </c>
      <c r="F26" s="85">
        <v>6.8</v>
      </c>
      <c r="G26" s="16"/>
      <c r="H26" s="38" t="s">
        <v>253</v>
      </c>
      <c r="I26" s="84">
        <v>0.36</v>
      </c>
      <c r="J26" s="263">
        <v>0.59</v>
      </c>
      <c r="K26" s="85">
        <v>0.73</v>
      </c>
      <c r="L26" s="85">
        <v>0.78</v>
      </c>
    </row>
    <row r="27" spans="2:12" x14ac:dyDescent="0.25">
      <c r="B27" s="38" t="s">
        <v>254</v>
      </c>
      <c r="C27" s="84">
        <v>0.08</v>
      </c>
      <c r="D27" s="263">
        <v>0.46</v>
      </c>
      <c r="E27" s="85">
        <v>1.02</v>
      </c>
      <c r="F27" s="85">
        <v>0.11</v>
      </c>
      <c r="G27" s="16"/>
      <c r="H27" s="38" t="s">
        <v>254</v>
      </c>
      <c r="I27" s="84">
        <v>0.02</v>
      </c>
      <c r="J27" s="263">
        <v>0.01</v>
      </c>
      <c r="K27" s="85">
        <v>0.05</v>
      </c>
      <c r="L27" s="85">
        <v>0.01</v>
      </c>
    </row>
    <row r="28" spans="2:12" x14ac:dyDescent="0.25">
      <c r="B28" s="38" t="s">
        <v>255</v>
      </c>
      <c r="C28" s="84">
        <v>0.35</v>
      </c>
      <c r="D28" s="263">
        <v>0.12</v>
      </c>
      <c r="E28" s="85">
        <v>0.39</v>
      </c>
      <c r="F28" s="85">
        <v>0.18</v>
      </c>
      <c r="G28" s="16"/>
      <c r="H28" s="38" t="s">
        <v>255</v>
      </c>
      <c r="I28" s="84">
        <v>0.06</v>
      </c>
      <c r="J28" s="263">
        <v>0.02</v>
      </c>
      <c r="K28" s="85">
        <v>0.02</v>
      </c>
      <c r="L28" s="85">
        <v>0.02</v>
      </c>
    </row>
    <row r="29" spans="2:12" x14ac:dyDescent="0.25">
      <c r="B29" s="38" t="s">
        <v>256</v>
      </c>
      <c r="C29" s="84">
        <v>6.23</v>
      </c>
      <c r="D29" s="263">
        <v>4.76</v>
      </c>
      <c r="E29" s="85">
        <v>11.33</v>
      </c>
      <c r="F29" s="85">
        <v>5.19</v>
      </c>
      <c r="G29" s="16"/>
      <c r="H29" s="38" t="s">
        <v>256</v>
      </c>
      <c r="I29" s="84">
        <v>1.25</v>
      </c>
      <c r="J29" s="263">
        <v>1.19</v>
      </c>
      <c r="K29" s="85">
        <v>1.0900000000000001</v>
      </c>
      <c r="L29" s="85">
        <v>0.87</v>
      </c>
    </row>
    <row r="30" spans="2:12" x14ac:dyDescent="0.25">
      <c r="B30" s="38" t="s">
        <v>257</v>
      </c>
      <c r="C30" s="84">
        <v>1.29</v>
      </c>
      <c r="D30" s="263">
        <v>0.18</v>
      </c>
      <c r="E30" s="85">
        <v>2.58</v>
      </c>
      <c r="F30" s="85">
        <v>0.53</v>
      </c>
      <c r="G30" s="16"/>
      <c r="H30" s="38" t="s">
        <v>257</v>
      </c>
      <c r="I30" s="84">
        <v>0.17</v>
      </c>
      <c r="J30" s="263">
        <v>0.19</v>
      </c>
      <c r="K30" s="85">
        <v>0.39</v>
      </c>
      <c r="L30" s="85">
        <v>0.64</v>
      </c>
    </row>
    <row r="31" spans="2:12" x14ac:dyDescent="0.25">
      <c r="B31" s="38" t="s">
        <v>258</v>
      </c>
      <c r="C31" s="84">
        <v>1.54</v>
      </c>
      <c r="D31" s="263">
        <v>2.14</v>
      </c>
      <c r="E31" s="85">
        <v>3.88</v>
      </c>
      <c r="F31" s="85">
        <v>3.78</v>
      </c>
      <c r="G31" s="16"/>
      <c r="H31" s="38" t="s">
        <v>258</v>
      </c>
      <c r="I31" s="84">
        <v>1.57</v>
      </c>
      <c r="J31" s="263">
        <v>0.52</v>
      </c>
      <c r="K31" s="85">
        <v>2.65</v>
      </c>
      <c r="L31" s="85">
        <v>1.05</v>
      </c>
    </row>
    <row r="32" spans="2:12" x14ac:dyDescent="0.25">
      <c r="B32" s="38" t="s">
        <v>259</v>
      </c>
      <c r="C32" s="84">
        <v>6.58</v>
      </c>
      <c r="D32" s="263">
        <v>10.49</v>
      </c>
      <c r="E32" s="85">
        <v>8.52</v>
      </c>
      <c r="F32" s="85">
        <v>11.19</v>
      </c>
      <c r="G32" s="16"/>
      <c r="H32" s="38" t="s">
        <v>259</v>
      </c>
      <c r="I32" s="84">
        <v>2.76</v>
      </c>
      <c r="J32" s="263">
        <v>3</v>
      </c>
      <c r="K32" s="85">
        <v>7.73</v>
      </c>
      <c r="L32" s="85">
        <v>4.29</v>
      </c>
    </row>
    <row r="33" spans="2:12" x14ac:dyDescent="0.25">
      <c r="B33" s="38" t="s">
        <v>260</v>
      </c>
      <c r="C33" s="84">
        <v>0</v>
      </c>
      <c r="D33" s="263">
        <v>0</v>
      </c>
      <c r="E33" s="305">
        <v>0.41</v>
      </c>
      <c r="F33" s="85">
        <v>0.09</v>
      </c>
      <c r="G33" s="16"/>
      <c r="H33" s="38" t="s">
        <v>260</v>
      </c>
      <c r="I33" s="84">
        <v>0</v>
      </c>
      <c r="J33" s="263">
        <v>0</v>
      </c>
      <c r="K33" s="85">
        <v>0.01</v>
      </c>
      <c r="L33" s="85">
        <v>0.02</v>
      </c>
    </row>
    <row r="34" spans="2:12" x14ac:dyDescent="0.25">
      <c r="B34" s="38" t="s">
        <v>261</v>
      </c>
      <c r="C34" s="84">
        <v>0.03</v>
      </c>
      <c r="D34" s="263">
        <v>0.08</v>
      </c>
      <c r="E34" s="306"/>
      <c r="F34" s="85">
        <v>0.01</v>
      </c>
      <c r="G34" s="16"/>
      <c r="H34" s="38" t="s">
        <v>261</v>
      </c>
      <c r="I34" s="84">
        <v>0.05</v>
      </c>
      <c r="J34" s="263">
        <v>0.05</v>
      </c>
      <c r="K34" s="85">
        <v>0.03</v>
      </c>
      <c r="L34" s="85">
        <v>0.05</v>
      </c>
    </row>
    <row r="35" spans="2:12" x14ac:dyDescent="0.25">
      <c r="B35" s="38" t="s">
        <v>262</v>
      </c>
      <c r="C35" s="84">
        <v>0.46</v>
      </c>
      <c r="D35" s="263">
        <v>0.11</v>
      </c>
      <c r="E35" s="85">
        <v>0.24</v>
      </c>
      <c r="F35" s="85">
        <v>0.17</v>
      </c>
      <c r="G35" s="16"/>
      <c r="H35" s="38" t="s">
        <v>262</v>
      </c>
      <c r="I35" s="84">
        <v>0.41</v>
      </c>
      <c r="J35" s="263">
        <v>0.03</v>
      </c>
      <c r="K35" s="85">
        <v>0.27</v>
      </c>
      <c r="L35" s="85">
        <v>0.14000000000000001</v>
      </c>
    </row>
    <row r="36" spans="2:12" x14ac:dyDescent="0.25">
      <c r="B36" s="16"/>
      <c r="C36" s="16"/>
      <c r="D36" s="16"/>
      <c r="E36" s="16"/>
      <c r="F36" s="16"/>
      <c r="G36" s="16"/>
      <c r="H36" s="16"/>
      <c r="I36" s="16"/>
      <c r="J36" s="16"/>
      <c r="K36" s="16"/>
      <c r="L36" s="16"/>
    </row>
    <row r="37" spans="2:12" x14ac:dyDescent="0.25">
      <c r="B37" s="16"/>
      <c r="C37" s="16"/>
      <c r="D37" s="16"/>
      <c r="E37" s="16"/>
      <c r="F37" s="16"/>
      <c r="G37" s="16"/>
      <c r="H37" s="16"/>
      <c r="I37" s="16"/>
      <c r="J37" s="16"/>
      <c r="K37" s="16"/>
      <c r="L37" s="16"/>
    </row>
    <row r="38" spans="2:12" x14ac:dyDescent="0.25">
      <c r="B38" s="16"/>
      <c r="C38" s="87"/>
      <c r="D38" s="87"/>
      <c r="E38" s="16"/>
      <c r="F38" s="16"/>
      <c r="G38" s="16"/>
      <c r="H38" s="16"/>
      <c r="I38" s="87"/>
      <c r="J38" s="87"/>
      <c r="K38" s="88"/>
      <c r="L38" s="16"/>
    </row>
    <row r="39" spans="2:12" x14ac:dyDescent="0.25">
      <c r="B39" s="16"/>
      <c r="C39" s="87"/>
      <c r="D39" s="16"/>
      <c r="E39" s="16"/>
      <c r="F39" s="16"/>
      <c r="G39" s="16"/>
      <c r="H39" s="16"/>
      <c r="J39" s="16"/>
      <c r="K39" s="16"/>
      <c r="L39" s="16"/>
    </row>
    <row r="40" spans="2:12" x14ac:dyDescent="0.25">
      <c r="B40" s="16"/>
      <c r="C40" s="16"/>
      <c r="D40" s="16"/>
      <c r="E40" s="16"/>
      <c r="F40" s="16"/>
      <c r="G40" s="16"/>
      <c r="H40" s="16"/>
      <c r="I40" s="16"/>
      <c r="J40" s="16"/>
      <c r="K40" s="16"/>
      <c r="L40" s="87"/>
    </row>
  </sheetData>
  <sheetProtection algorithmName="SHA-512" hashValue="EjyI9BFXyftL4Gj09KzEHtw5EV9Kp7mbS7OLjm5sr13sVnO258+tavSDoaRvMHUNKxzogmpFEpnG2/yRKKbOrw==" saltValue="uOHA/+INcCBUeXkfZMQJUQ==" spinCount="100000" sheet="1" objects="1" scenarios="1"/>
  <mergeCells count="9">
    <mergeCell ref="E33:E34"/>
    <mergeCell ref="J24:J25"/>
    <mergeCell ref="K24:K25"/>
    <mergeCell ref="C7:F7"/>
    <mergeCell ref="C22:F22"/>
    <mergeCell ref="I7:L7"/>
    <mergeCell ref="I22:L22"/>
    <mergeCell ref="L24:L25"/>
    <mergeCell ref="I24:I25"/>
  </mergeCells>
  <hyperlinks>
    <hyperlink ref="E2" location="Contents!A1" display="Contents" xr:uid="{CD5934BA-E857-49C5-BEFD-166DD77991DE}"/>
    <hyperlink ref="F2" location="'Figure 20.'!A1" display="Previous" xr:uid="{631F7775-1688-48BB-8D90-AE76E4F48236}"/>
    <hyperlink ref="G2" location="'Figure 22.'!A1" display="Next" xr:uid="{8ED04758-DB74-4564-BDC9-EA08BED4FC90}"/>
  </hyperlinks>
  <pageMargins left="0.7" right="0.7" top="0.75" bottom="0.75" header="0.3" footer="0.3"/>
  <pageSetup paperSize="9" scale="4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D1AB-AD23-4DBE-BA43-A2FE5A8C8F22}">
  <sheetPr codeName="Sheet28">
    <tabColor rgb="FF8A2B80"/>
    <pageSetUpPr fitToPage="1"/>
  </sheetPr>
  <dimension ref="B2:XFD76"/>
  <sheetViews>
    <sheetView showGridLines="0" zoomScale="90" zoomScaleNormal="90" workbookViewId="0">
      <selection activeCell="F2" sqref="F2"/>
    </sheetView>
  </sheetViews>
  <sheetFormatPr defaultRowHeight="15" x14ac:dyDescent="0.25"/>
  <cols>
    <col min="1" max="1" width="7.7109375" customWidth="1"/>
    <col min="2" max="2" width="44.85546875" customWidth="1"/>
    <col min="3" max="6" width="12.85546875" customWidth="1"/>
    <col min="7" max="7" width="9.28515625" customWidth="1"/>
    <col min="8" max="8" width="44.85546875" customWidth="1"/>
    <col min="9" max="12" width="12.85546875" customWidth="1"/>
    <col min="13" max="13" width="12.7109375" customWidth="1"/>
    <col min="19" max="19" width="23.5703125" customWidth="1"/>
  </cols>
  <sheetData>
    <row r="2" spans="2:13 16384:16384" x14ac:dyDescent="0.25">
      <c r="B2" s="16"/>
      <c r="C2" s="16"/>
      <c r="D2" s="16"/>
      <c r="E2" s="26" t="s">
        <v>17</v>
      </c>
      <c r="F2" s="26" t="s">
        <v>106</v>
      </c>
      <c r="G2" s="26" t="s">
        <v>89</v>
      </c>
      <c r="H2" s="16"/>
      <c r="I2" s="16"/>
      <c r="J2" s="16"/>
      <c r="K2" s="16"/>
      <c r="L2" s="16"/>
      <c r="M2" s="16"/>
    </row>
    <row r="3" spans="2:13 16384:16384" x14ac:dyDescent="0.25">
      <c r="B3" s="16"/>
      <c r="C3" s="16"/>
      <c r="D3" s="16"/>
      <c r="E3" s="16"/>
      <c r="F3" s="16"/>
      <c r="G3" s="16"/>
      <c r="H3" s="16"/>
      <c r="I3" s="16"/>
      <c r="J3" s="16"/>
      <c r="K3" s="16"/>
      <c r="L3" s="16"/>
      <c r="M3" s="16"/>
    </row>
    <row r="4" spans="2:13 16384:16384" ht="23.25" x14ac:dyDescent="0.35">
      <c r="B4" s="58" t="s">
        <v>263</v>
      </c>
      <c r="C4" s="16"/>
      <c r="D4" s="16"/>
      <c r="E4" s="16"/>
      <c r="F4" s="16"/>
      <c r="G4" s="16"/>
      <c r="H4" s="16"/>
      <c r="I4" s="16"/>
      <c r="J4" s="16"/>
      <c r="K4" s="16"/>
      <c r="L4" s="16"/>
      <c r="M4" s="16"/>
    </row>
    <row r="5" spans="2:13 16384:16384" ht="18" x14ac:dyDescent="0.25">
      <c r="B5" s="81" t="s">
        <v>268</v>
      </c>
      <c r="C5" s="16"/>
      <c r="D5" s="16"/>
      <c r="E5" s="16"/>
      <c r="F5" s="16"/>
      <c r="G5" s="16"/>
      <c r="H5" s="16"/>
      <c r="I5" s="16"/>
      <c r="J5" s="16"/>
      <c r="K5" s="16"/>
      <c r="L5" s="16"/>
      <c r="M5" s="16"/>
    </row>
    <row r="6" spans="2:13 16384:16384" x14ac:dyDescent="0.25">
      <c r="B6" s="16"/>
      <c r="C6" s="16"/>
      <c r="D6" s="16"/>
      <c r="E6" s="16"/>
      <c r="F6" s="16"/>
      <c r="G6" s="16"/>
      <c r="H6" s="16"/>
      <c r="I6" s="16"/>
      <c r="J6" s="16"/>
      <c r="K6" s="16"/>
      <c r="L6" s="16"/>
      <c r="M6" s="16"/>
    </row>
    <row r="7" spans="2:13 16384:16384" x14ac:dyDescent="0.25">
      <c r="B7" s="62" t="s">
        <v>265</v>
      </c>
      <c r="C7" s="309" t="s">
        <v>215</v>
      </c>
      <c r="D7" s="304"/>
      <c r="E7" s="304"/>
      <c r="F7" s="310"/>
      <c r="G7" s="16"/>
      <c r="H7" s="62" t="s">
        <v>266</v>
      </c>
      <c r="I7" s="309" t="s">
        <v>215</v>
      </c>
      <c r="J7" s="304"/>
      <c r="K7" s="304"/>
      <c r="L7" s="310"/>
      <c r="M7" s="16"/>
    </row>
    <row r="8" spans="2:13 16384:16384" x14ac:dyDescent="0.25">
      <c r="B8" s="40" t="s">
        <v>249</v>
      </c>
      <c r="C8" s="41">
        <v>2019</v>
      </c>
      <c r="D8" s="41">
        <v>2020</v>
      </c>
      <c r="E8" s="41">
        <v>2021</v>
      </c>
      <c r="F8" s="41">
        <v>2022</v>
      </c>
      <c r="G8" s="16"/>
      <c r="H8" s="40" t="s">
        <v>249</v>
      </c>
      <c r="I8" s="41">
        <v>2019</v>
      </c>
      <c r="J8" s="41">
        <v>2020</v>
      </c>
      <c r="K8" s="41">
        <v>2021</v>
      </c>
      <c r="L8" s="41">
        <v>2022</v>
      </c>
      <c r="M8" s="16"/>
    </row>
    <row r="9" spans="2:13 16384:16384" x14ac:dyDescent="0.25">
      <c r="B9" s="52" t="s">
        <v>251</v>
      </c>
      <c r="C9" s="39">
        <v>9</v>
      </c>
      <c r="D9" s="39">
        <v>13</v>
      </c>
      <c r="E9" s="39">
        <v>11</v>
      </c>
      <c r="F9" s="39">
        <v>11</v>
      </c>
      <c r="G9" s="64"/>
      <c r="H9" s="38" t="s">
        <v>251</v>
      </c>
      <c r="I9" s="39">
        <v>5</v>
      </c>
      <c r="J9" s="39">
        <v>11</v>
      </c>
      <c r="K9" s="39">
        <v>10</v>
      </c>
      <c r="L9" s="39">
        <v>10</v>
      </c>
      <c r="M9" s="16"/>
    </row>
    <row r="10" spans="2:13 16384:16384" x14ac:dyDescent="0.25">
      <c r="B10" s="52" t="s">
        <v>252</v>
      </c>
      <c r="C10" s="39">
        <v>292</v>
      </c>
      <c r="D10" s="39">
        <v>326</v>
      </c>
      <c r="E10" s="39">
        <v>357</v>
      </c>
      <c r="F10" s="39">
        <v>316</v>
      </c>
      <c r="G10" s="64"/>
      <c r="H10" s="38" t="s">
        <v>252</v>
      </c>
      <c r="I10" s="39">
        <v>193</v>
      </c>
      <c r="J10" s="39">
        <v>218</v>
      </c>
      <c r="K10" s="39">
        <v>234</v>
      </c>
      <c r="L10" s="39">
        <v>212</v>
      </c>
      <c r="M10" s="16"/>
    </row>
    <row r="11" spans="2:13 16384:16384" x14ac:dyDescent="0.25">
      <c r="B11" s="52" t="s">
        <v>267</v>
      </c>
      <c r="C11" s="39">
        <v>223</v>
      </c>
      <c r="D11" s="39">
        <v>192</v>
      </c>
      <c r="E11" s="39">
        <v>241</v>
      </c>
      <c r="F11" s="39">
        <v>245</v>
      </c>
      <c r="G11" s="64"/>
      <c r="H11" s="38" t="s">
        <v>267</v>
      </c>
      <c r="I11" s="39">
        <v>71</v>
      </c>
      <c r="J11" s="39">
        <v>73</v>
      </c>
      <c r="K11" s="39">
        <v>97</v>
      </c>
      <c r="L11" s="39">
        <v>84</v>
      </c>
      <c r="M11" s="16"/>
    </row>
    <row r="12" spans="2:13 16384:16384" x14ac:dyDescent="0.25">
      <c r="B12" s="52" t="s">
        <v>254</v>
      </c>
      <c r="C12" s="39">
        <v>19</v>
      </c>
      <c r="D12" s="39">
        <v>27</v>
      </c>
      <c r="E12" s="39">
        <v>33</v>
      </c>
      <c r="F12" s="39">
        <v>25</v>
      </c>
      <c r="G12" s="64"/>
      <c r="H12" s="38" t="s">
        <v>254</v>
      </c>
      <c r="I12" s="39">
        <v>14</v>
      </c>
      <c r="J12" s="39">
        <v>14</v>
      </c>
      <c r="K12" s="39">
        <v>19</v>
      </c>
      <c r="L12" s="39">
        <v>15</v>
      </c>
      <c r="M12" s="16"/>
    </row>
    <row r="13" spans="2:13 16384:16384" x14ac:dyDescent="0.25">
      <c r="B13" s="52" t="s">
        <v>255</v>
      </c>
      <c r="C13" s="39">
        <v>27</v>
      </c>
      <c r="D13" s="39">
        <v>18</v>
      </c>
      <c r="E13" s="39">
        <v>22</v>
      </c>
      <c r="F13" s="39">
        <v>18</v>
      </c>
      <c r="G13" s="64"/>
      <c r="H13" s="38" t="s">
        <v>255</v>
      </c>
      <c r="I13" s="39">
        <v>2</v>
      </c>
      <c r="J13" s="39">
        <v>3</v>
      </c>
      <c r="K13" s="39">
        <v>4</v>
      </c>
      <c r="L13" s="39">
        <v>6</v>
      </c>
      <c r="M13" s="16"/>
    </row>
    <row r="14" spans="2:13 16384:16384" x14ac:dyDescent="0.25">
      <c r="B14" s="52" t="s">
        <v>256</v>
      </c>
      <c r="C14" s="39">
        <v>345</v>
      </c>
      <c r="D14" s="39">
        <v>344</v>
      </c>
      <c r="E14" s="39">
        <v>398</v>
      </c>
      <c r="F14" s="39">
        <v>289</v>
      </c>
      <c r="G14" s="64"/>
      <c r="H14" s="38" t="s">
        <v>256</v>
      </c>
      <c r="I14" s="39">
        <v>139</v>
      </c>
      <c r="J14" s="39">
        <v>154</v>
      </c>
      <c r="K14" s="39">
        <v>157</v>
      </c>
      <c r="L14" s="39">
        <v>126</v>
      </c>
      <c r="M14" s="16"/>
    </row>
    <row r="15" spans="2:13 16384:16384" x14ac:dyDescent="0.25">
      <c r="B15" s="52" t="s">
        <v>257</v>
      </c>
      <c r="C15" s="39">
        <v>50</v>
      </c>
      <c r="D15" s="39">
        <v>62</v>
      </c>
      <c r="E15" s="39">
        <v>82</v>
      </c>
      <c r="F15" s="39">
        <v>85</v>
      </c>
      <c r="G15" s="64"/>
      <c r="H15" s="38" t="s">
        <v>257</v>
      </c>
      <c r="I15" s="39">
        <v>29</v>
      </c>
      <c r="J15" s="39">
        <v>38</v>
      </c>
      <c r="K15" s="39">
        <v>48</v>
      </c>
      <c r="L15" s="39">
        <v>53</v>
      </c>
      <c r="M15" s="16"/>
      <c r="XFD15" s="16"/>
    </row>
    <row r="16" spans="2:13 16384:16384" x14ac:dyDescent="0.25">
      <c r="B16" s="52" t="s">
        <v>258</v>
      </c>
      <c r="C16" s="39">
        <v>149</v>
      </c>
      <c r="D16" s="39">
        <v>133</v>
      </c>
      <c r="E16" s="39">
        <v>215</v>
      </c>
      <c r="F16" s="39">
        <v>145</v>
      </c>
      <c r="G16" s="64"/>
      <c r="H16" s="38" t="s">
        <v>258</v>
      </c>
      <c r="I16" s="39">
        <v>91</v>
      </c>
      <c r="J16" s="39">
        <v>66</v>
      </c>
      <c r="K16" s="39">
        <v>130</v>
      </c>
      <c r="L16" s="39">
        <v>85</v>
      </c>
      <c r="M16" s="16"/>
    </row>
    <row r="17" spans="2:13" x14ac:dyDescent="0.25">
      <c r="B17" s="52" t="s">
        <v>259</v>
      </c>
      <c r="C17" s="39">
        <v>872</v>
      </c>
      <c r="D17" s="39">
        <v>981</v>
      </c>
      <c r="E17" s="71">
        <v>1019</v>
      </c>
      <c r="F17" s="39">
        <v>749</v>
      </c>
      <c r="G17" s="64"/>
      <c r="H17" s="38" t="s">
        <v>259</v>
      </c>
      <c r="I17" s="39">
        <v>604</v>
      </c>
      <c r="J17" s="39">
        <v>613</v>
      </c>
      <c r="K17" s="39">
        <v>647</v>
      </c>
      <c r="L17" s="39">
        <v>514</v>
      </c>
      <c r="M17" s="16"/>
    </row>
    <row r="18" spans="2:13" x14ac:dyDescent="0.25">
      <c r="B18" s="52" t="s">
        <v>260</v>
      </c>
      <c r="C18" s="39">
        <v>0</v>
      </c>
      <c r="D18" s="39">
        <v>10</v>
      </c>
      <c r="E18" s="39">
        <v>10</v>
      </c>
      <c r="F18" s="39">
        <v>5</v>
      </c>
      <c r="G18" s="64"/>
      <c r="H18" s="52" t="s">
        <v>260</v>
      </c>
      <c r="I18" s="39">
        <v>0</v>
      </c>
      <c r="J18" s="39">
        <v>8</v>
      </c>
      <c r="K18" s="39">
        <v>2</v>
      </c>
      <c r="L18" s="39">
        <v>0</v>
      </c>
      <c r="M18" s="16"/>
    </row>
    <row r="19" spans="2:13" x14ac:dyDescent="0.25">
      <c r="B19" s="52" t="s">
        <v>261</v>
      </c>
      <c r="C19" s="39">
        <v>19</v>
      </c>
      <c r="D19" s="39">
        <v>18</v>
      </c>
      <c r="E19" s="39">
        <v>25</v>
      </c>
      <c r="F19" s="39">
        <v>21</v>
      </c>
      <c r="G19" s="64"/>
      <c r="H19" s="38" t="s">
        <v>261</v>
      </c>
      <c r="I19" s="39">
        <v>7</v>
      </c>
      <c r="J19" s="39">
        <v>9</v>
      </c>
      <c r="K19" s="39">
        <v>13</v>
      </c>
      <c r="L19" s="39">
        <v>13</v>
      </c>
      <c r="M19" s="16"/>
    </row>
    <row r="20" spans="2:13" x14ac:dyDescent="0.25">
      <c r="B20" s="52" t="s">
        <v>262</v>
      </c>
      <c r="C20" s="39">
        <v>35</v>
      </c>
      <c r="D20" s="39">
        <v>41</v>
      </c>
      <c r="E20" s="39">
        <v>43</v>
      </c>
      <c r="F20" s="39">
        <v>33</v>
      </c>
      <c r="G20" s="16"/>
      <c r="H20" s="38" t="s">
        <v>262</v>
      </c>
      <c r="I20" s="39">
        <v>12</v>
      </c>
      <c r="J20" s="39">
        <v>14</v>
      </c>
      <c r="K20" s="39">
        <v>14</v>
      </c>
      <c r="L20" s="39">
        <v>10</v>
      </c>
      <c r="M20" s="16"/>
    </row>
    <row r="21" spans="2:13" x14ac:dyDescent="0.25">
      <c r="B21" s="16"/>
      <c r="C21" s="16"/>
      <c r="D21" s="16"/>
      <c r="E21" s="16"/>
      <c r="F21" s="16"/>
      <c r="G21" s="16"/>
      <c r="H21" s="16"/>
      <c r="I21" s="16"/>
      <c r="J21" s="16"/>
      <c r="K21" s="16"/>
      <c r="L21" s="16"/>
      <c r="M21" s="16"/>
    </row>
    <row r="22" spans="2:13" x14ac:dyDescent="0.25">
      <c r="B22" s="62" t="s">
        <v>111</v>
      </c>
      <c r="C22" s="309" t="s">
        <v>215</v>
      </c>
      <c r="D22" s="304"/>
      <c r="E22" s="304"/>
      <c r="F22" s="310"/>
      <c r="G22" s="16"/>
      <c r="H22" s="62" t="s">
        <v>213</v>
      </c>
      <c r="I22" s="309" t="s">
        <v>215</v>
      </c>
      <c r="J22" s="304"/>
      <c r="K22" s="304"/>
      <c r="L22" s="310"/>
      <c r="M22" s="16"/>
    </row>
    <row r="23" spans="2:13" x14ac:dyDescent="0.25">
      <c r="B23" s="40" t="s">
        <v>249</v>
      </c>
      <c r="C23" s="41">
        <v>2019</v>
      </c>
      <c r="D23" s="41">
        <v>2020</v>
      </c>
      <c r="E23" s="41">
        <v>2021</v>
      </c>
      <c r="F23" s="41">
        <v>2022</v>
      </c>
      <c r="G23" s="16"/>
      <c r="H23" s="40" t="s">
        <v>249</v>
      </c>
      <c r="I23" s="41">
        <v>2019</v>
      </c>
      <c r="J23" s="41">
        <v>2020</v>
      </c>
      <c r="K23" s="41">
        <v>2021</v>
      </c>
      <c r="L23" s="41">
        <v>2022</v>
      </c>
      <c r="M23" s="16"/>
    </row>
    <row r="24" spans="2:13" x14ac:dyDescent="0.25">
      <c r="B24" s="38" t="s">
        <v>251</v>
      </c>
      <c r="C24" s="39">
        <v>2</v>
      </c>
      <c r="D24" s="39">
        <v>2</v>
      </c>
      <c r="E24" s="39">
        <v>0</v>
      </c>
      <c r="F24" s="39">
        <v>0</v>
      </c>
      <c r="G24" s="16"/>
      <c r="H24" s="38" t="s">
        <v>251</v>
      </c>
      <c r="I24" s="39">
        <v>2</v>
      </c>
      <c r="J24" s="307">
        <v>67</v>
      </c>
      <c r="K24" s="307">
        <v>58</v>
      </c>
      <c r="L24" s="307">
        <v>50</v>
      </c>
      <c r="M24" s="16"/>
    </row>
    <row r="25" spans="2:13" x14ac:dyDescent="0.25">
      <c r="B25" s="38" t="s">
        <v>252</v>
      </c>
      <c r="C25" s="39">
        <v>47</v>
      </c>
      <c r="D25" s="39">
        <v>44</v>
      </c>
      <c r="E25" s="39">
        <v>69</v>
      </c>
      <c r="F25" s="39">
        <v>53</v>
      </c>
      <c r="G25" s="77"/>
      <c r="H25" s="38" t="s">
        <v>252</v>
      </c>
      <c r="I25" s="39">
        <v>53</v>
      </c>
      <c r="J25" s="308"/>
      <c r="K25" s="308"/>
      <c r="L25" s="308"/>
      <c r="M25" s="77"/>
    </row>
    <row r="26" spans="2:13" x14ac:dyDescent="0.25">
      <c r="B26" s="38" t="s">
        <v>267</v>
      </c>
      <c r="C26" s="39">
        <v>91</v>
      </c>
      <c r="D26" s="39">
        <v>60</v>
      </c>
      <c r="E26" s="39">
        <v>78</v>
      </c>
      <c r="F26" s="39">
        <v>75</v>
      </c>
      <c r="G26" s="77"/>
      <c r="H26" s="38" t="s">
        <v>267</v>
      </c>
      <c r="I26" s="39">
        <v>58</v>
      </c>
      <c r="J26" s="39">
        <v>58</v>
      </c>
      <c r="K26" s="39">
        <v>66</v>
      </c>
      <c r="L26" s="39">
        <v>87</v>
      </c>
      <c r="M26" s="77"/>
    </row>
    <row r="27" spans="2:13" x14ac:dyDescent="0.25">
      <c r="B27" s="38" t="s">
        <v>254</v>
      </c>
      <c r="C27" s="39">
        <v>2</v>
      </c>
      <c r="D27" s="39">
        <v>4</v>
      </c>
      <c r="E27" s="39">
        <v>6</v>
      </c>
      <c r="F27" s="39">
        <v>4</v>
      </c>
      <c r="G27" s="77"/>
      <c r="H27" s="38" t="s">
        <v>254</v>
      </c>
      <c r="I27" s="39">
        <v>4</v>
      </c>
      <c r="J27" s="39">
        <v>9</v>
      </c>
      <c r="K27" s="39">
        <v>9</v>
      </c>
      <c r="L27" s="39">
        <v>4</v>
      </c>
      <c r="M27" s="77"/>
    </row>
    <row r="28" spans="2:13" x14ac:dyDescent="0.25">
      <c r="B28" s="38" t="s">
        <v>255</v>
      </c>
      <c r="C28" s="39">
        <v>11</v>
      </c>
      <c r="D28" s="39">
        <v>5</v>
      </c>
      <c r="E28" s="39">
        <v>10</v>
      </c>
      <c r="F28" s="39">
        <v>5</v>
      </c>
      <c r="G28" s="77"/>
      <c r="H28" s="38" t="s">
        <v>255</v>
      </c>
      <c r="I28" s="39">
        <v>13</v>
      </c>
      <c r="J28" s="39">
        <v>10</v>
      </c>
      <c r="K28" s="39">
        <v>8</v>
      </c>
      <c r="L28" s="39">
        <v>7</v>
      </c>
      <c r="M28" s="77"/>
    </row>
    <row r="29" spans="2:13" x14ac:dyDescent="0.25">
      <c r="B29" s="38" t="s">
        <v>256</v>
      </c>
      <c r="C29" s="39">
        <v>72</v>
      </c>
      <c r="D29" s="39">
        <v>49</v>
      </c>
      <c r="E29" s="39">
        <v>96</v>
      </c>
      <c r="F29" s="39">
        <v>52</v>
      </c>
      <c r="G29" s="77"/>
      <c r="H29" s="38" t="s">
        <v>256</v>
      </c>
      <c r="I29" s="39">
        <v>132</v>
      </c>
      <c r="J29" s="39">
        <v>133</v>
      </c>
      <c r="K29" s="39">
        <v>151</v>
      </c>
      <c r="L29" s="39">
        <v>105</v>
      </c>
      <c r="M29" s="77"/>
    </row>
    <row r="30" spans="2:13" x14ac:dyDescent="0.25">
      <c r="B30" s="38" t="s">
        <v>257</v>
      </c>
      <c r="C30" s="39">
        <v>9</v>
      </c>
      <c r="D30" s="39">
        <v>6</v>
      </c>
      <c r="E30" s="39">
        <v>11</v>
      </c>
      <c r="F30" s="39">
        <v>9</v>
      </c>
      <c r="G30" s="77"/>
      <c r="H30" s="38" t="s">
        <v>257</v>
      </c>
      <c r="I30" s="39">
        <v>11</v>
      </c>
      <c r="J30" s="39">
        <v>17</v>
      </c>
      <c r="K30" s="39">
        <v>23</v>
      </c>
      <c r="L30" s="39">
        <v>23</v>
      </c>
      <c r="M30" s="77"/>
    </row>
    <row r="31" spans="2:13" x14ac:dyDescent="0.25">
      <c r="B31" s="38" t="s">
        <v>258</v>
      </c>
      <c r="C31" s="39">
        <v>21</v>
      </c>
      <c r="D31" s="39">
        <v>31</v>
      </c>
      <c r="E31" s="39">
        <v>37</v>
      </c>
      <c r="F31" s="39">
        <v>30</v>
      </c>
      <c r="G31" s="77"/>
      <c r="H31" s="38" t="s">
        <v>258</v>
      </c>
      <c r="I31" s="39">
        <v>38</v>
      </c>
      <c r="J31" s="39">
        <v>34</v>
      </c>
      <c r="K31" s="39">
        <v>56</v>
      </c>
      <c r="L31" s="39">
        <v>30</v>
      </c>
      <c r="M31" s="77"/>
    </row>
    <row r="32" spans="2:13" x14ac:dyDescent="0.25">
      <c r="B32" s="38" t="s">
        <v>259</v>
      </c>
      <c r="C32" s="39">
        <v>77</v>
      </c>
      <c r="D32" s="39">
        <v>103</v>
      </c>
      <c r="E32" s="39">
        <v>97</v>
      </c>
      <c r="F32" s="39">
        <v>63</v>
      </c>
      <c r="G32" s="77"/>
      <c r="H32" s="38" t="s">
        <v>259</v>
      </c>
      <c r="I32" s="39">
        <v>202</v>
      </c>
      <c r="J32" s="39">
        <v>276</v>
      </c>
      <c r="K32" s="39">
        <v>293</v>
      </c>
      <c r="L32" s="39">
        <v>178</v>
      </c>
      <c r="M32" s="77"/>
    </row>
    <row r="33" spans="2:13" x14ac:dyDescent="0.25">
      <c r="B33" s="38" t="s">
        <v>260</v>
      </c>
      <c r="C33" s="39">
        <v>0</v>
      </c>
      <c r="D33" s="39">
        <v>0</v>
      </c>
      <c r="E33" s="307">
        <v>9</v>
      </c>
      <c r="F33" s="39">
        <v>2</v>
      </c>
      <c r="G33" s="77"/>
      <c r="H33" s="38" t="s">
        <v>260</v>
      </c>
      <c r="I33" s="39">
        <v>0</v>
      </c>
      <c r="J33" s="39">
        <v>2</v>
      </c>
      <c r="K33" s="39">
        <v>7</v>
      </c>
      <c r="L33" s="39">
        <v>3</v>
      </c>
      <c r="M33" s="77"/>
    </row>
    <row r="34" spans="2:13" x14ac:dyDescent="0.25">
      <c r="B34" s="38" t="s">
        <v>261</v>
      </c>
      <c r="C34" s="39">
        <v>2</v>
      </c>
      <c r="D34" s="39">
        <v>2</v>
      </c>
      <c r="E34" s="308"/>
      <c r="F34" s="39">
        <v>2</v>
      </c>
      <c r="G34" s="77"/>
      <c r="H34" s="38" t="s">
        <v>261</v>
      </c>
      <c r="I34" s="39">
        <v>10</v>
      </c>
      <c r="J34" s="39">
        <v>7</v>
      </c>
      <c r="K34" s="39">
        <v>4</v>
      </c>
      <c r="L34" s="39">
        <v>6</v>
      </c>
      <c r="M34" s="77"/>
    </row>
    <row r="35" spans="2:13" x14ac:dyDescent="0.25">
      <c r="B35" s="38" t="s">
        <v>262</v>
      </c>
      <c r="C35" s="39">
        <v>9</v>
      </c>
      <c r="D35" s="39">
        <v>10</v>
      </c>
      <c r="E35" s="39">
        <v>8</v>
      </c>
      <c r="F35" s="39">
        <v>4</v>
      </c>
      <c r="G35" s="77"/>
      <c r="H35" s="38" t="s">
        <v>262</v>
      </c>
      <c r="I35" s="39">
        <v>14</v>
      </c>
      <c r="J35" s="39">
        <v>18</v>
      </c>
      <c r="K35" s="39">
        <v>21</v>
      </c>
      <c r="L35" s="39">
        <v>17</v>
      </c>
      <c r="M35" s="77"/>
    </row>
    <row r="36" spans="2:13" x14ac:dyDescent="0.25">
      <c r="B36" s="16"/>
      <c r="C36" s="16"/>
      <c r="D36" s="16"/>
      <c r="E36" s="16"/>
      <c r="F36" s="16"/>
      <c r="G36" s="77"/>
      <c r="H36" s="16"/>
      <c r="I36" s="16"/>
      <c r="J36" s="16"/>
      <c r="K36" s="16"/>
      <c r="L36" s="16"/>
      <c r="M36" s="77"/>
    </row>
    <row r="37" spans="2:13" x14ac:dyDescent="0.25">
      <c r="B37" s="16"/>
      <c r="C37" s="16"/>
      <c r="D37" s="16"/>
      <c r="E37" s="16"/>
      <c r="F37" s="16"/>
      <c r="G37" s="77"/>
      <c r="H37" s="16"/>
      <c r="I37" s="16"/>
      <c r="J37" s="16"/>
      <c r="K37" s="16"/>
      <c r="L37" s="16"/>
      <c r="M37" s="77"/>
    </row>
    <row r="38" spans="2:13" x14ac:dyDescent="0.25">
      <c r="B38" s="16"/>
      <c r="C38" s="16"/>
      <c r="D38" s="16"/>
      <c r="E38" s="16"/>
      <c r="F38" s="16"/>
      <c r="G38" s="16"/>
      <c r="H38" s="16"/>
      <c r="I38" s="16"/>
      <c r="J38" s="16"/>
      <c r="K38" s="16"/>
      <c r="L38" s="16"/>
      <c r="M38" s="16"/>
    </row>
    <row r="61" spans="7:7" x14ac:dyDescent="0.25">
      <c r="G61" s="11"/>
    </row>
    <row r="62" spans="7:7" x14ac:dyDescent="0.25">
      <c r="G62" s="11"/>
    </row>
    <row r="63" spans="7:7" x14ac:dyDescent="0.25">
      <c r="G63" s="11"/>
    </row>
    <row r="64" spans="7:7" x14ac:dyDescent="0.25">
      <c r="G64" s="11"/>
    </row>
    <row r="65" spans="7:14" x14ac:dyDescent="0.25">
      <c r="G65" s="11"/>
    </row>
    <row r="66" spans="7:14" x14ac:dyDescent="0.25">
      <c r="G66" s="11"/>
    </row>
    <row r="67" spans="7:14" x14ac:dyDescent="0.25">
      <c r="G67" s="11"/>
    </row>
    <row r="68" spans="7:14" x14ac:dyDescent="0.25">
      <c r="G68" s="11"/>
    </row>
    <row r="69" spans="7:14" x14ac:dyDescent="0.25">
      <c r="G69" s="11"/>
    </row>
    <row r="70" spans="7:14" x14ac:dyDescent="0.25">
      <c r="G70" s="11"/>
    </row>
    <row r="71" spans="7:14" x14ac:dyDescent="0.25">
      <c r="G71" s="11"/>
    </row>
    <row r="72" spans="7:14" x14ac:dyDescent="0.25">
      <c r="G72" s="11"/>
    </row>
    <row r="73" spans="7:14" x14ac:dyDescent="0.25">
      <c r="G73" s="11"/>
    </row>
    <row r="76" spans="7:14" x14ac:dyDescent="0.25">
      <c r="N76" s="11"/>
    </row>
  </sheetData>
  <sheetProtection algorithmName="SHA-512" hashValue="OzQSkDW6jMLCHKCzxMlRO+1QX8yIkFSfqfFOdVZbYmNNHRUWPdeB/S4kRhPheBTdoAUv/MeGglnGcwuk09VuvQ==" saltValue="peF6puQOHFXEAPLUe7t5PA==" spinCount="100000" sheet="1" objects="1" scenarios="1"/>
  <mergeCells count="8">
    <mergeCell ref="E33:E34"/>
    <mergeCell ref="J24:J25"/>
    <mergeCell ref="K24:K25"/>
    <mergeCell ref="L24:L25"/>
    <mergeCell ref="C7:F7"/>
    <mergeCell ref="C22:F22"/>
    <mergeCell ref="I7:L7"/>
    <mergeCell ref="I22:L22"/>
  </mergeCells>
  <hyperlinks>
    <hyperlink ref="E2" location="Contents!A1" display="Contents" xr:uid="{36C8B8DA-267E-4C0F-A746-26A95DE75538}"/>
    <hyperlink ref="F2" location="'Figure 21.'!A1" display="Previous" xr:uid="{C3BC1A96-1E85-45E4-8C5A-CAA6AE7BDD45}"/>
    <hyperlink ref="G2" location="'Figure 23.'!A1" display="Next" xr:uid="{F3583006-21FE-4D73-AAB8-F70C449CF778}"/>
  </hyperlinks>
  <pageMargins left="0.7" right="0.7" top="0.75" bottom="0.75" header="0.3" footer="0.3"/>
  <pageSetup paperSize="9" scale="4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2DCD-9F8D-458D-8E2F-F8AA4129FC19}">
  <sheetPr codeName="Sheet29">
    <tabColor rgb="FF8A2B80"/>
  </sheetPr>
  <dimension ref="B1:XFD15"/>
  <sheetViews>
    <sheetView showGridLines="0" zoomScale="90" zoomScaleNormal="90" workbookViewId="0">
      <selection activeCell="E2" sqref="E2"/>
    </sheetView>
  </sheetViews>
  <sheetFormatPr defaultRowHeight="15" x14ac:dyDescent="0.25"/>
  <cols>
    <col min="1" max="1" width="7.7109375" customWidth="1"/>
    <col min="2" max="2" width="20.42578125" customWidth="1"/>
    <col min="3" max="4" width="12.85546875" customWidth="1"/>
    <col min="5" max="5" width="13" customWidth="1"/>
    <col min="6" max="6" width="12.85546875" customWidth="1"/>
  </cols>
  <sheetData>
    <row r="1" spans="2:8 16384:16384" x14ac:dyDescent="0.25">
      <c r="B1" s="16"/>
      <c r="C1" s="16"/>
      <c r="D1" s="16"/>
      <c r="E1" s="16"/>
      <c r="F1" s="16"/>
      <c r="G1" s="16"/>
      <c r="H1" s="16"/>
    </row>
    <row r="2" spans="2:8 16384:16384" x14ac:dyDescent="0.25">
      <c r="B2" s="16"/>
      <c r="C2" s="16"/>
      <c r="D2" s="16"/>
      <c r="E2" s="26" t="s">
        <v>17</v>
      </c>
      <c r="F2" s="26" t="s">
        <v>106</v>
      </c>
      <c r="G2" s="26" t="s">
        <v>89</v>
      </c>
      <c r="H2" s="16"/>
    </row>
    <row r="3" spans="2:8 16384:16384" x14ac:dyDescent="0.25">
      <c r="B3" s="16"/>
      <c r="C3" s="16"/>
      <c r="D3" s="16"/>
      <c r="E3" s="16"/>
      <c r="F3" s="16"/>
      <c r="G3" s="16"/>
      <c r="H3" s="16"/>
    </row>
    <row r="4" spans="2:8 16384:16384" ht="23.25" x14ac:dyDescent="0.35">
      <c r="B4" s="58" t="s">
        <v>269</v>
      </c>
      <c r="C4" s="16"/>
      <c r="D4" s="16"/>
      <c r="E4" s="16"/>
      <c r="F4" s="16"/>
      <c r="G4" s="16"/>
      <c r="H4" s="16"/>
    </row>
    <row r="5" spans="2:8 16384:16384" ht="18" x14ac:dyDescent="0.25">
      <c r="B5" s="81" t="s">
        <v>270</v>
      </c>
      <c r="C5" s="16"/>
      <c r="D5" s="16"/>
      <c r="E5" s="16"/>
      <c r="F5" s="16"/>
      <c r="G5" s="16"/>
      <c r="H5" s="16"/>
    </row>
    <row r="6" spans="2:8 16384:16384" x14ac:dyDescent="0.25">
      <c r="B6" s="16"/>
      <c r="C6" s="16"/>
      <c r="D6" s="16"/>
      <c r="E6" s="16"/>
      <c r="F6" s="16"/>
      <c r="G6" s="16"/>
      <c r="H6" s="16"/>
    </row>
    <row r="7" spans="2:8 16384:16384" x14ac:dyDescent="0.25">
      <c r="B7" s="60" t="s">
        <v>211</v>
      </c>
      <c r="C7" s="304" t="s">
        <v>212</v>
      </c>
      <c r="D7" s="304"/>
      <c r="E7" s="304"/>
      <c r="F7" s="304"/>
      <c r="G7" s="16"/>
      <c r="H7" s="16"/>
    </row>
    <row r="8" spans="2:8 16384:16384" x14ac:dyDescent="0.25">
      <c r="B8" s="89"/>
      <c r="C8" s="90" t="s">
        <v>271</v>
      </c>
      <c r="D8" s="41" t="s">
        <v>272</v>
      </c>
      <c r="E8" s="41" t="s">
        <v>273</v>
      </c>
      <c r="F8" s="41" t="s">
        <v>274</v>
      </c>
      <c r="G8" s="16"/>
      <c r="H8" s="16"/>
    </row>
    <row r="9" spans="2:8 16384:16384" x14ac:dyDescent="0.25">
      <c r="B9" s="38" t="s">
        <v>111</v>
      </c>
      <c r="C9" s="85">
        <v>6.19</v>
      </c>
      <c r="D9" s="85">
        <v>7.05</v>
      </c>
      <c r="E9" s="85">
        <v>10.59</v>
      </c>
      <c r="F9" s="85">
        <v>8.4700000000000006</v>
      </c>
      <c r="G9" s="16"/>
      <c r="H9" s="16"/>
    </row>
    <row r="10" spans="2:8 16384:16384" x14ac:dyDescent="0.25">
      <c r="B10" s="38" t="s">
        <v>213</v>
      </c>
      <c r="C10" s="85">
        <v>3.51</v>
      </c>
      <c r="D10" s="85">
        <v>2.5299999999999998</v>
      </c>
      <c r="E10" s="85">
        <v>1.78</v>
      </c>
      <c r="F10" s="85">
        <v>0.86</v>
      </c>
      <c r="G10" s="16"/>
      <c r="H10" s="16"/>
    </row>
    <row r="11" spans="2:8 16384:16384" x14ac:dyDescent="0.25">
      <c r="B11" s="38" t="s">
        <v>214</v>
      </c>
      <c r="C11" s="85">
        <v>1.61</v>
      </c>
      <c r="D11" s="85">
        <v>1.75</v>
      </c>
      <c r="E11" s="85">
        <v>0.8</v>
      </c>
      <c r="F11" s="85">
        <v>0.89</v>
      </c>
      <c r="G11" s="16"/>
      <c r="H11" s="16"/>
    </row>
    <row r="12" spans="2:8 16384:16384" x14ac:dyDescent="0.25">
      <c r="B12" s="16"/>
      <c r="C12" s="16"/>
      <c r="D12" s="16"/>
      <c r="E12" s="16"/>
      <c r="F12" s="16"/>
      <c r="G12" s="16"/>
      <c r="H12" s="16"/>
    </row>
    <row r="13" spans="2:8 16384:16384" ht="16.5" customHeight="1" x14ac:dyDescent="0.25">
      <c r="B13" s="16"/>
      <c r="C13" s="16"/>
      <c r="D13" s="16"/>
      <c r="E13" s="16"/>
      <c r="F13" s="16"/>
      <c r="G13" s="16"/>
      <c r="H13" s="16"/>
    </row>
    <row r="15" spans="2:8 16384:16384" x14ac:dyDescent="0.25">
      <c r="XFD15" s="16"/>
    </row>
  </sheetData>
  <sheetProtection algorithmName="SHA-512" hashValue="/TvbqrOAD4XVx/+/SNMpKkNpgQl4wrEnOUlgu6ExmFOJraBiOIHRpVW6Dn2NYrJPx0PlO7hVN25lhVBafJqA2w==" saltValue="KFrGZX1Jgi970M5sak9qog==" spinCount="100000" sheet="1" objects="1" scenarios="1"/>
  <mergeCells count="1">
    <mergeCell ref="C7:F7"/>
  </mergeCells>
  <hyperlinks>
    <hyperlink ref="E2" location="Contents!A1" display="Contents" xr:uid="{CA9E4F38-F40B-4EA2-A48E-32EC291BE95A}"/>
    <hyperlink ref="F2" location="'Figure 22.'!A1" display="Previous" xr:uid="{E5999EFA-78F8-4572-8BE8-EDEC9393DB09}"/>
    <hyperlink ref="G2" location="'Figure 24.'!A1" display="Next" xr:uid="{1F423DCF-6661-42AA-9D51-E5C02AA3EAED}"/>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BF1C-C1B6-4ACC-9252-BEEDA255061C}">
  <sheetPr codeName="Sheet3"/>
  <dimension ref="B1:G49"/>
  <sheetViews>
    <sheetView showGridLines="0" topLeftCell="A6" zoomScale="81" zoomScaleNormal="100" workbookViewId="0">
      <selection activeCell="B7" sqref="B7"/>
    </sheetView>
  </sheetViews>
  <sheetFormatPr defaultRowHeight="15" x14ac:dyDescent="0.25"/>
  <cols>
    <col min="1" max="1" width="1.42578125" customWidth="1"/>
    <col min="2" max="2" width="18.7109375" bestFit="1" customWidth="1"/>
    <col min="3" max="3" width="51.28515625" bestFit="1" customWidth="1"/>
    <col min="4" max="4" width="18" customWidth="1"/>
    <col min="5" max="5" width="56.140625" bestFit="1" customWidth="1"/>
    <col min="6" max="6" width="16.28515625" customWidth="1"/>
    <col min="7" max="7" width="73" bestFit="1" customWidth="1"/>
  </cols>
  <sheetData>
    <row r="1" spans="2:7" x14ac:dyDescent="0.25">
      <c r="D1" s="264"/>
    </row>
    <row r="6" spans="2:7" ht="23.25" x14ac:dyDescent="0.35">
      <c r="B6" s="15" t="s">
        <v>0</v>
      </c>
    </row>
    <row r="7" spans="2:7" ht="15.75" x14ac:dyDescent="0.25">
      <c r="B7" s="17">
        <v>45120</v>
      </c>
      <c r="C7" s="16"/>
      <c r="D7" s="16"/>
      <c r="E7" s="16"/>
      <c r="F7" s="16"/>
      <c r="G7" s="16"/>
    </row>
    <row r="8" spans="2:7" x14ac:dyDescent="0.25">
      <c r="B8" s="16"/>
      <c r="C8" s="16"/>
      <c r="D8" s="16"/>
      <c r="E8" s="16"/>
      <c r="F8" s="16"/>
      <c r="G8" s="16"/>
    </row>
    <row r="9" spans="2:7" ht="18" x14ac:dyDescent="0.25">
      <c r="B9" s="20" t="s">
        <v>17</v>
      </c>
      <c r="C9" s="16"/>
      <c r="D9" s="16"/>
      <c r="E9" s="16"/>
      <c r="F9" s="16"/>
      <c r="G9" s="16"/>
    </row>
    <row r="10" spans="2:7" ht="18" x14ac:dyDescent="0.25">
      <c r="B10" s="21" t="s">
        <v>18</v>
      </c>
      <c r="C10" s="16"/>
      <c r="D10" s="16"/>
      <c r="E10" s="16"/>
      <c r="F10" s="16"/>
      <c r="G10" s="16"/>
    </row>
    <row r="11" spans="2:7" x14ac:dyDescent="0.25">
      <c r="B11" s="16"/>
      <c r="C11" s="16"/>
      <c r="D11" s="16"/>
      <c r="E11" s="16"/>
      <c r="F11" s="16"/>
      <c r="G11" s="16"/>
    </row>
    <row r="12" spans="2:7" ht="18" x14ac:dyDescent="0.25">
      <c r="B12" s="22" t="s">
        <v>19</v>
      </c>
      <c r="C12" s="16"/>
      <c r="D12" s="23" t="s">
        <v>20</v>
      </c>
      <c r="E12" s="16"/>
      <c r="F12" s="24" t="s">
        <v>21</v>
      </c>
      <c r="G12" s="16"/>
    </row>
    <row r="13" spans="2:7" x14ac:dyDescent="0.25">
      <c r="B13" s="16"/>
      <c r="C13" s="25" t="s">
        <v>22</v>
      </c>
      <c r="D13" s="16"/>
      <c r="E13" s="25" t="s">
        <v>23</v>
      </c>
      <c r="F13" s="16"/>
      <c r="G13" s="25" t="s">
        <v>24</v>
      </c>
    </row>
    <row r="14" spans="2:7" x14ac:dyDescent="0.25">
      <c r="B14" s="16"/>
      <c r="C14" s="25" t="s">
        <v>25</v>
      </c>
      <c r="D14" s="16"/>
      <c r="E14" s="25" t="s">
        <v>26</v>
      </c>
      <c r="F14" s="16"/>
      <c r="G14" s="25" t="s">
        <v>27</v>
      </c>
    </row>
    <row r="15" spans="2:7" x14ac:dyDescent="0.25">
      <c r="B15" s="16"/>
      <c r="C15" s="25" t="s">
        <v>28</v>
      </c>
      <c r="D15" s="16"/>
      <c r="E15" s="25" t="s">
        <v>29</v>
      </c>
      <c r="F15" s="16"/>
      <c r="G15" s="25" t="s">
        <v>30</v>
      </c>
    </row>
    <row r="16" spans="2:7" x14ac:dyDescent="0.25">
      <c r="B16" s="16"/>
      <c r="C16" s="25" t="s">
        <v>31</v>
      </c>
      <c r="D16" s="16"/>
      <c r="E16" s="25" t="s">
        <v>32</v>
      </c>
      <c r="F16" s="16"/>
      <c r="G16" s="25" t="s">
        <v>33</v>
      </c>
    </row>
    <row r="17" spans="2:7" x14ac:dyDescent="0.25">
      <c r="B17" s="16"/>
      <c r="C17" s="25" t="s">
        <v>34</v>
      </c>
      <c r="D17" s="16"/>
      <c r="E17" s="25" t="s">
        <v>35</v>
      </c>
      <c r="F17" s="16"/>
      <c r="G17" s="25" t="s">
        <v>36</v>
      </c>
    </row>
    <row r="18" spans="2:7" x14ac:dyDescent="0.25">
      <c r="B18" s="16"/>
      <c r="C18" s="25" t="s">
        <v>37</v>
      </c>
      <c r="D18" s="16"/>
      <c r="E18" s="25" t="s">
        <v>38</v>
      </c>
      <c r="F18" s="16"/>
      <c r="G18" s="25" t="s">
        <v>39</v>
      </c>
    </row>
    <row r="19" spans="2:7" x14ac:dyDescent="0.25">
      <c r="B19" s="16"/>
      <c r="C19" s="25" t="s">
        <v>40</v>
      </c>
      <c r="D19" s="16"/>
      <c r="E19" s="25" t="s">
        <v>41</v>
      </c>
      <c r="F19" s="16"/>
      <c r="G19" s="25" t="s">
        <v>42</v>
      </c>
    </row>
    <row r="20" spans="2:7" x14ac:dyDescent="0.25">
      <c r="B20" s="16"/>
      <c r="C20" s="25" t="s">
        <v>43</v>
      </c>
      <c r="D20" s="16"/>
      <c r="E20" s="25" t="s">
        <v>44</v>
      </c>
      <c r="F20" s="16"/>
      <c r="G20" s="25" t="s">
        <v>45</v>
      </c>
    </row>
    <row r="21" spans="2:7" x14ac:dyDescent="0.25">
      <c r="B21" s="16"/>
      <c r="C21" s="25" t="s">
        <v>46</v>
      </c>
      <c r="D21" s="16"/>
      <c r="E21" s="25" t="s">
        <v>47</v>
      </c>
      <c r="F21" s="16"/>
      <c r="G21" s="25" t="s">
        <v>48</v>
      </c>
    </row>
    <row r="22" spans="2:7" x14ac:dyDescent="0.25">
      <c r="B22" s="16"/>
      <c r="C22" s="25" t="s">
        <v>49</v>
      </c>
      <c r="D22" s="16"/>
      <c r="E22" s="25" t="s">
        <v>50</v>
      </c>
      <c r="F22" s="16"/>
      <c r="G22" s="25" t="s">
        <v>51</v>
      </c>
    </row>
    <row r="23" spans="2:7" x14ac:dyDescent="0.25">
      <c r="B23" s="16"/>
      <c r="C23" s="25" t="s">
        <v>52</v>
      </c>
      <c r="D23" s="16"/>
      <c r="E23" s="25" t="s">
        <v>53</v>
      </c>
      <c r="F23" s="16"/>
      <c r="G23" s="25" t="s">
        <v>54</v>
      </c>
    </row>
    <row r="24" spans="2:7" x14ac:dyDescent="0.25">
      <c r="B24" s="16"/>
      <c r="C24" s="25" t="s">
        <v>55</v>
      </c>
      <c r="D24" s="16"/>
      <c r="E24" s="25" t="s">
        <v>56</v>
      </c>
      <c r="F24" s="16"/>
      <c r="G24" s="25" t="s">
        <v>57</v>
      </c>
    </row>
    <row r="25" spans="2:7" x14ac:dyDescent="0.25">
      <c r="B25" s="16"/>
      <c r="C25" s="25" t="s">
        <v>58</v>
      </c>
      <c r="D25" s="16"/>
      <c r="E25" s="25" t="s">
        <v>59</v>
      </c>
      <c r="F25" s="16"/>
      <c r="G25" s="25" t="s">
        <v>60</v>
      </c>
    </row>
    <row r="26" spans="2:7" x14ac:dyDescent="0.25">
      <c r="B26" s="16"/>
      <c r="C26" s="25" t="s">
        <v>61</v>
      </c>
      <c r="D26" s="16"/>
      <c r="E26" s="25" t="s">
        <v>62</v>
      </c>
      <c r="F26" s="16"/>
      <c r="G26" s="25" t="s">
        <v>63</v>
      </c>
    </row>
    <row r="27" spans="2:7" x14ac:dyDescent="0.25">
      <c r="B27" s="16"/>
      <c r="C27" s="25" t="s">
        <v>64</v>
      </c>
      <c r="D27" s="16"/>
      <c r="E27" s="25" t="s">
        <v>65</v>
      </c>
      <c r="F27" s="16"/>
      <c r="G27" s="25" t="s">
        <v>66</v>
      </c>
    </row>
    <row r="28" spans="2:7" x14ac:dyDescent="0.25">
      <c r="B28" s="16"/>
      <c r="C28" s="25"/>
      <c r="D28" s="16"/>
      <c r="E28" s="25" t="s">
        <v>67</v>
      </c>
      <c r="F28" s="16"/>
      <c r="G28" s="25"/>
    </row>
    <row r="29" spans="2:7" x14ac:dyDescent="0.25">
      <c r="B29" s="16"/>
      <c r="C29" s="25"/>
      <c r="D29" s="16"/>
      <c r="E29" s="25" t="s">
        <v>68</v>
      </c>
      <c r="F29" s="16"/>
      <c r="G29" s="25"/>
    </row>
    <row r="30" spans="2:7" x14ac:dyDescent="0.25">
      <c r="B30" s="16"/>
      <c r="C30" s="25"/>
      <c r="D30" s="16"/>
      <c r="E30" s="25" t="s">
        <v>69</v>
      </c>
      <c r="F30" s="16"/>
      <c r="G30" s="25"/>
    </row>
    <row r="31" spans="2:7" x14ac:dyDescent="0.25">
      <c r="B31" s="16"/>
      <c r="C31" s="25"/>
      <c r="D31" s="16"/>
      <c r="E31" s="25" t="s">
        <v>70</v>
      </c>
      <c r="F31" s="16"/>
      <c r="G31" s="25"/>
    </row>
    <row r="32" spans="2:7" x14ac:dyDescent="0.25">
      <c r="B32" s="16"/>
      <c r="C32" s="25"/>
      <c r="D32" s="16"/>
      <c r="E32" s="25" t="s">
        <v>71</v>
      </c>
      <c r="F32" s="16"/>
      <c r="G32" s="25"/>
    </row>
    <row r="33" spans="2:7" x14ac:dyDescent="0.25">
      <c r="B33" s="16"/>
      <c r="C33" s="25"/>
      <c r="D33" s="16"/>
      <c r="E33" s="25" t="s">
        <v>72</v>
      </c>
      <c r="F33" s="16"/>
      <c r="G33" s="25"/>
    </row>
    <row r="34" spans="2:7" x14ac:dyDescent="0.25">
      <c r="B34" s="16"/>
      <c r="C34" s="25"/>
      <c r="D34" s="16"/>
      <c r="E34" s="25" t="s">
        <v>73</v>
      </c>
      <c r="F34" s="16"/>
      <c r="G34" s="25"/>
    </row>
    <row r="35" spans="2:7" x14ac:dyDescent="0.25">
      <c r="B35" s="16"/>
      <c r="C35" s="25"/>
      <c r="D35" s="16"/>
      <c r="E35" s="25" t="s">
        <v>74</v>
      </c>
      <c r="F35" s="16"/>
      <c r="G35" s="25"/>
    </row>
    <row r="36" spans="2:7" x14ac:dyDescent="0.25">
      <c r="B36" s="16"/>
      <c r="C36" s="25"/>
      <c r="D36" s="16"/>
      <c r="E36" s="25" t="s">
        <v>75</v>
      </c>
      <c r="F36" s="16"/>
      <c r="G36" s="25"/>
    </row>
    <row r="37" spans="2:7" x14ac:dyDescent="0.25">
      <c r="B37" s="16"/>
      <c r="C37" s="25"/>
      <c r="D37" s="16"/>
      <c r="E37" s="25" t="s">
        <v>76</v>
      </c>
      <c r="F37" s="16"/>
      <c r="G37" s="25"/>
    </row>
    <row r="38" spans="2:7" x14ac:dyDescent="0.25">
      <c r="B38" s="16"/>
      <c r="C38" s="25"/>
      <c r="D38" s="16"/>
      <c r="E38" s="25" t="s">
        <v>77</v>
      </c>
      <c r="F38" s="16"/>
      <c r="G38" s="25"/>
    </row>
    <row r="39" spans="2:7" x14ac:dyDescent="0.25">
      <c r="B39" s="16"/>
      <c r="C39" s="25"/>
      <c r="D39" s="16"/>
      <c r="E39" s="25" t="s">
        <v>78</v>
      </c>
      <c r="F39" s="16"/>
      <c r="G39" s="25"/>
    </row>
    <row r="40" spans="2:7" x14ac:dyDescent="0.25">
      <c r="B40" s="16"/>
      <c r="C40" s="25"/>
      <c r="D40" s="16"/>
      <c r="E40" s="25" t="s">
        <v>79</v>
      </c>
      <c r="F40" s="16"/>
      <c r="G40" s="25"/>
    </row>
    <row r="41" spans="2:7" x14ac:dyDescent="0.25">
      <c r="B41" s="16"/>
      <c r="C41" s="25"/>
      <c r="D41" s="16"/>
      <c r="E41" s="25" t="s">
        <v>80</v>
      </c>
      <c r="F41" s="16"/>
      <c r="G41" s="25"/>
    </row>
    <row r="42" spans="2:7" x14ac:dyDescent="0.25">
      <c r="B42" s="16"/>
      <c r="C42" s="25"/>
      <c r="D42" s="16"/>
      <c r="E42" s="25" t="s">
        <v>81</v>
      </c>
      <c r="F42" s="16"/>
      <c r="G42" s="25"/>
    </row>
    <row r="43" spans="2:7" x14ac:dyDescent="0.25">
      <c r="B43" s="16"/>
      <c r="C43" s="16"/>
      <c r="D43" s="16"/>
      <c r="E43" s="25" t="s">
        <v>82</v>
      </c>
      <c r="F43" s="16"/>
      <c r="G43" s="25"/>
    </row>
    <row r="44" spans="2:7" x14ac:dyDescent="0.25">
      <c r="B44" s="16"/>
      <c r="C44" s="16"/>
      <c r="D44" s="16"/>
      <c r="E44" s="25" t="s">
        <v>83</v>
      </c>
      <c r="F44" s="16"/>
      <c r="G44" s="25"/>
    </row>
    <row r="45" spans="2:7" x14ac:dyDescent="0.25">
      <c r="B45" s="16"/>
      <c r="C45" s="16"/>
      <c r="D45" s="16"/>
      <c r="E45" s="25" t="s">
        <v>84</v>
      </c>
      <c r="F45" s="16"/>
      <c r="G45" s="25"/>
    </row>
    <row r="46" spans="2:7" x14ac:dyDescent="0.25">
      <c r="E46" s="25" t="s">
        <v>85</v>
      </c>
      <c r="G46" s="25"/>
    </row>
    <row r="47" spans="2:7" x14ac:dyDescent="0.25">
      <c r="E47" s="25" t="s">
        <v>86</v>
      </c>
      <c r="G47" s="25"/>
    </row>
    <row r="48" spans="2:7" x14ac:dyDescent="0.25">
      <c r="E48" s="25" t="s">
        <v>87</v>
      </c>
    </row>
    <row r="49" spans="5:5" x14ac:dyDescent="0.25">
      <c r="E49" s="25" t="s">
        <v>88</v>
      </c>
    </row>
  </sheetData>
  <sheetProtection algorithmName="SHA-512" hashValue="Eyx4Vv4O/5qQ0yHHrMVUTcJRPOgRTOueFdXA1c0CpIGWp/ISzFd4RDcyBLumAIQ6ELl6YkjfkFv+pRkHgj4LxQ==" saltValue="0+YvDreRP2GE7koSKm1spQ==" spinCount="100000" sheet="1" objects="1" scenarios="1"/>
  <hyperlinks>
    <hyperlink ref="C13" location="'Figure 1.'!A1" display="Figure 1. Fundraising at a glance" xr:uid="{BC71E962-EA9C-47EB-AB23-8953FFC6A3AD}"/>
    <hyperlink ref="C14" location="'Figure 2.'!A1" display="Figure 2. Funds raised and number of funds by fund stage focus" xr:uid="{03215661-A502-4810-80D8-9B26D97B6B36}"/>
    <hyperlink ref="C15" location="'Figure 3.'!A1" display="Figure 3. All PE and VC - Concentration of capital" xr:uid="{2AF16982-5CBF-451E-B25E-240AAD4C6472}"/>
    <hyperlink ref="C16" location="'Figure 4.'!A1" display="Figure 4. All PE and VC - Funds raised by location of investor" xr:uid="{4A871E17-45DD-4E16-A2F8-BF9CFE69ABA4}"/>
    <hyperlink ref="C18" location="'Figure 6.'!A1" display="Figure 6. All PE and VC - Funds raised by location and type of investor" xr:uid="{CE228B1A-9DCC-4F7A-809D-03AAE13A1049}"/>
    <hyperlink ref="C20" location="'Figure 8a.'!A1" display="Figure 8a. Funds raised by type of investor" xr:uid="{6E4DF3EC-07AE-4A1B-8FFA-3F75CF9FCED2}"/>
    <hyperlink ref="C21" location="'Figure 8b.'!A1" display="Figure 8b. Funds raised by type of investor (continued)" xr:uid="{2AE51798-2045-4D31-BF37-889CDA3A1E77}"/>
    <hyperlink ref="C22" location="'Figure 9.'!A1" display="Figure 9. All PE and VC - Fundraising geographical breakdown" xr:uid="{B51D254D-33A5-4FB5-8E97-E7A391C3C7E4}"/>
    <hyperlink ref="C25" location="'Figure 12.'!A1" display="Figure 12. Venture Capital - Fundraising geographical breakdown" xr:uid="{537D03A7-07FD-4DC2-BFB9-7DBEE5AB5E5D}"/>
    <hyperlink ref="C23" location="'Figure 10.'!A1" display="Figure 10. Buyout - Fundraising geographical breakdown" xr:uid="{D10AA14B-5BB7-4D69-9889-90BDDA060EF5}"/>
    <hyperlink ref="E13" location="'Figure 13a.'!A1" display="Figure 13a. Investments at a glance" xr:uid="{FBF96A4A-0327-4F4B-80C1-F0FAA5AB1CC5}"/>
    <hyperlink ref="E17" location="'Figure 15.'!A1" display="Figure 15. Investments by stage percentages" xr:uid="{F58CAA94-FF15-4529-A6A5-5FF86A2FA1A4}"/>
    <hyperlink ref="E18" location="'Figure 16.'!A1" display="Figure 16. Investments by stage 2018-2021 - Amount" xr:uid="{BE6916D9-D320-471C-84CA-6F1B414931C7}"/>
    <hyperlink ref="E19" location="'Figure 17.'!A1" display="Figure 17. Investments by stage 2018-2021 - No. of companies" xr:uid="{E447F461-9D8A-47B0-9EE3-13F3DF9B1EFB}"/>
    <hyperlink ref="E20" location="'Figure 18.'!A1" display="Figure 18. Buyout - Investments by equity bracket" xr:uid="{D9523C71-F690-4219-96FD-0FA5789A540C}"/>
    <hyperlink ref="E21" location="'Figure 19.'!A1" display="Figure 19. Large buyout - Investments by equity bracket" xr:uid="{CBD6F8FF-096C-4338-8271-BE87DA39E6F7}"/>
    <hyperlink ref="E22" location="'Figure 20.'!A1" display="Figure 20. All PE and VC - International investment flows" xr:uid="{E0FCCFE6-7390-4316-9862-C1DC6EE8ACCC}"/>
    <hyperlink ref="E23" location="'Figure 21.'!A1" display="Figure 21. Venture capital - International investment flows" xr:uid="{8A303FA0-89B1-410D-B847-956FEC9A3428}"/>
    <hyperlink ref="E25" location="'Figure 23.'!A1" display="Figure 23. All PE and VC - Investments by region - Percentages" xr:uid="{0BA4000B-16DB-466A-938E-01D2CACAAB7C}"/>
    <hyperlink ref="E28" location="'Figure 26.'!A1" display="Figure 26. Investements by stage and regions - Amount" xr:uid="{37CD2F19-B0B5-4235-BA41-C4B0BDC14AE0}"/>
    <hyperlink ref="E29" location="'Figure 27.'!A1" display="Figure 27. Investements by stage and regions - Amount (continued)" xr:uid="{5D8A9D08-BB7B-424E-9330-A61619F8DCBE}"/>
    <hyperlink ref="E30" location="'Figure 28.'!A1" display="Figure 28. Investements by stage and regions - No. of companies" xr:uid="{E64F9A35-C64B-4E4B-AE2A-02E5AB64B1A2}"/>
    <hyperlink ref="E31" location="'Figure 29.'!A1" display="Figure 29. Investments by stage and regions - No. of companies (continued)" xr:uid="{BE35C151-902A-415D-B10F-14159376E1C7}"/>
    <hyperlink ref="E32" location="'Figure 30.'!A1" display="Figure 30. All PE and VC - Investments by sector - Percentages" xr:uid="{AF134242-CE33-45CA-BA66-1EF7C35F1FD5}"/>
    <hyperlink ref="E33" location="'Figure 31.'!A1" display="Figure 31. Investments by sector 2018-2021 - Amount" xr:uid="{46DF16DD-9EEE-42B0-BC41-9E0B90372053}"/>
    <hyperlink ref="E34" location="'Figure 32.'!A1" display="Figure 32. Investments by sector 2017-2020 - No. of companies" xr:uid="{F6930B5C-70F0-42D3-A9AF-C7DCED7C9B34}"/>
    <hyperlink ref="E35" location="'Figure 33.'!A1" display="Figure 33. Investments by sector and quarters - Amount" xr:uid="{134AE177-7674-4032-8CD7-CBB2BBFB26F7}"/>
    <hyperlink ref="E36" location="'Figure 34.'!A1" display="Figure 34. Investments by stage and regions - Amount (continued)" xr:uid="{5A2B987F-A168-40CD-80B1-3525F96DE977}"/>
    <hyperlink ref="G13" location="'Figure 37a.'!A1" display="Figure 37. Divestments at a glance" xr:uid="{BA6EDEB3-FEC5-4BE4-BB84-9C7033F09AEA}"/>
    <hyperlink ref="G16" location="'Figure 39.'!A1" display="Figure 38. Divestments at cost by exit route - Buyout/Growth/Venture Capital - Amount" xr:uid="{C834390D-D227-46E6-BFB3-B5D8112BE7F7}"/>
    <hyperlink ref="G17" location="'Figure 40.'!A1" display="Figure 40. Divestments at cost by exit route - Buyout/Growth/Venture Capital - No. of companies" xr:uid="{312C6728-F19D-43CB-90A9-1CBE4721CFAF}"/>
    <hyperlink ref="G18" location="'Figure 41.'!A1" display="Figure 39. Divestments at cost by exit route 2017-2020 - Amount at cost" xr:uid="{9E372539-088D-430E-88A2-F5F8E3A441E3}"/>
    <hyperlink ref="G19" location="'Figure 42.'!A1" display="Figure 42. Divestments at cost by exit route 2019-2022 - No. of companies" xr:uid="{93BB7499-168F-4366-8BB1-49F1E2D77ADC}"/>
    <hyperlink ref="G20" location="'Figure 43.'!A1" display="Figure 43. All PE and VC - Divestments at cost by sector" xr:uid="{15F1E0E5-A732-4705-978A-9C89BB7D40D9}"/>
    <hyperlink ref="G21" location="'Figure 44.'!A1" display="Figure 42. Divestments at cost by sector - Buyout/Growth/Venture Capital - Amount" xr:uid="{34937FD8-9495-40A3-A1A5-03BC7FAD5F6B}"/>
    <hyperlink ref="G22" location="'Figure 45.'!A1" display="Figure 43. Divestments at cost by sector - Buyout/Growth/Venture Capital - No. of companies" xr:uid="{FCE941C6-C1E9-49DF-A7EB-C99BBDF645EC}"/>
    <hyperlink ref="G25" location="'Figure 48.'!A1" display="Figure 48. Divestments at cost by region" xr:uid="{70DE79C3-414E-41B5-89C9-1807CCEEE262}"/>
    <hyperlink ref="G24" location="'Figure 47.'!A1" display="Figure 47. Number of exits by type" xr:uid="{CD210504-6CD6-4835-A632-F32B321A20A9}"/>
    <hyperlink ref="C26" location="'Table 1'!A1" display="Table 1. Funds raised by source" xr:uid="{C5EBEB1B-9A6C-452B-8490-9970429DED7E}"/>
    <hyperlink ref="C27" location="'Table 2'!A1" display="Table 2. Funds raised by country" xr:uid="{FBEF0E96-CD3C-4E26-90D2-BC7AB83AD273}"/>
    <hyperlink ref="E39" location="'Table 3'!A1" display="Table 3. Investments by country" xr:uid="{E3B9CFFC-815B-4CC6-BC4E-EB7D6FC60E6C}"/>
    <hyperlink ref="E49" location="'Table 13'!A1" display="Table 13. Industry sector analysis by region (UK) - Amount invested" xr:uid="{E65DDAD2-6C99-46AA-A6D5-B2BF389EA060}"/>
    <hyperlink ref="E48" location="'Table 12'!A1" display="Table 12. Industry sector analysis by region (UK) - No. of companies" xr:uid="{0B4BD91D-49E9-4FB0-AFB0-8BDD792335BF}"/>
    <hyperlink ref="E47" location="'Table 11'!A1" display="Table 11. Investment stage analysis by region (UK) - Amount invested" xr:uid="{08B86DDF-A027-4470-B3B2-46F9E41081E3}"/>
    <hyperlink ref="E46" location="'Table 10'!A1" display="Table 10. investment stage analysis by region (UK) - No. of companies" xr:uid="{E59FAAC6-B089-47C8-80CD-AFC48FDDA3DB}"/>
    <hyperlink ref="E45" location="'Table 9'!A1" display="Table 9. Investments by region (UK)" xr:uid="{83321667-B451-485A-8067-687D09B7CB1F}"/>
    <hyperlink ref="E44" location="'Table 8'!A1" display="Table 8. Investments by industry sector (UK)" xr:uid="{6437F1CA-FDDC-4CBA-B94E-35E3D50A431C}"/>
    <hyperlink ref="E43" location="'Table 7'!A1" display="Table 7. Average amount invested by stage (UK)" xr:uid="{900593B5-6B4D-4E9E-94A4-7A2EAD36CF85}"/>
    <hyperlink ref="E42" location="'Table 6'!A1" display="Table 6. MBOs/MBIs by investment size (UK)" xr:uid="{1750AC56-0077-4C82-9575-5A49701BEAFE}"/>
    <hyperlink ref="E41" location="'Table 5'!A1" display="Table 5. UK investments by investment stage" xr:uid="{B2BAEC82-3E82-46A5-B784-727F1E0C36E4}"/>
    <hyperlink ref="E40" location="'Table 4'!A1" display="Table 4. Overseas investments by investment stage" xr:uid="{614A8A51-FCDE-4D61-8625-BB68DA397FB2}"/>
    <hyperlink ref="C19" location="'Figure 7.'!A1" display="Figure 7. All PE and VC Funds raised from UK investors by investor type" xr:uid="{FC53C463-798B-4F32-A506-24CDFAE054ED}"/>
    <hyperlink ref="C24" location="'Figure 11.'!A1" display="Figure 11. Growth - Fundraising geographical breakdown" xr:uid="{5531757C-9B39-4EA3-AB5F-557DC7A8F291}"/>
    <hyperlink ref="C17" location="'Figure 5.'!A1" display="Figure 5. All PE and VC - Funds raised by type of closing" xr:uid="{55FD51A7-1FAA-41F9-8E73-CE55E3F2BBB6}"/>
    <hyperlink ref="E24" location="'Figure 22.'!A1" display="Figure 22. All PE and VC - Investments as % of GDP" xr:uid="{E855EF4E-6D4A-42AA-9C95-E53F331EB85F}"/>
    <hyperlink ref="E26" location="'Figure 24.'!A1" display="Figure 24. All PE and VC - Investments by region and company size" xr:uid="{96453830-7B20-4157-9C37-6323D2A1B3A2}"/>
    <hyperlink ref="E27" location="'Figure 25.'!A1" display="Figure 25. All PE and VC - Regional Employment" xr:uid="{FA79D6C9-6BD1-49B7-B215-AA04E683433C}"/>
    <hyperlink ref="E16" location="'Figure 14b.'!A1" display="Figure 14b. Investments at a glance (continued)" xr:uid="{5C71F15D-78D1-4A1A-AAA4-E2912C10E294}"/>
    <hyperlink ref="E15" location="'Figure 14a.'!A1" display="Figure 14a. Investments at a glance (continued)" xr:uid="{8C43F341-821F-495C-8AD8-84C4758A7FF1}"/>
    <hyperlink ref="E14" location="'Figure 13b.'!A1" display="Figure 13b. Investments at a glance (continued)" xr:uid="{25FB945C-B8A8-4C7F-9EFE-C73D692DDC78}"/>
    <hyperlink ref="E38" location="'Figure 36.'!A1" display="Figure 36. Investments by stage and regions - No. of companies (continued)" xr:uid="{5454C07A-1390-48B5-992A-8669F7AF97F9}"/>
    <hyperlink ref="E37" location="'Figure 35.'!A1" display="Figure 35. Investments by stage and regions - No. of companies" xr:uid="{4A4AEE5F-499A-4468-AC31-F5DBC53172F3}"/>
    <hyperlink ref="G27" location="'Table 15'!A1" display="Table 15. Divestments by sector - Amount, No. of divestments and No. of companies" xr:uid="{1E9F3818-8A1D-432B-B676-C5A190977489}"/>
    <hyperlink ref="G26" location="'Table 14'!A1" display="Page 68. Divestments - Amount, No. of divestments and No. of companies" xr:uid="{B513370C-67F4-4486-8926-D72EEF295182}"/>
    <hyperlink ref="G14" location="'Figure 37b.'!A1" display="Figure 37b. Divestments at a glance (continued)" xr:uid="{CD843C8B-39B7-4463-A4EF-AD53A4EC6DA5}"/>
    <hyperlink ref="G15" location="'Figure 38.'!A1" display="Figure 38. Divestments at a glance (continued)" xr:uid="{E3ADF5DB-CAFA-4E53-8657-A99A9493E308}"/>
    <hyperlink ref="G23" location="'Figure 46.'!A1" display="Figure 46. Holding period analysis" xr:uid="{FF2FC991-BDF8-467C-9B38-1DBE71A08805}"/>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94B8-FF9D-4EF5-B405-3A2DDF7D5621}">
  <sheetPr codeName="Sheet30">
    <tabColor rgb="FF8A2B80"/>
  </sheetPr>
  <dimension ref="B1:XFD19"/>
  <sheetViews>
    <sheetView showGridLines="0" zoomScale="90" zoomScaleNormal="90" workbookViewId="0">
      <selection activeCell="D20" sqref="D20"/>
    </sheetView>
  </sheetViews>
  <sheetFormatPr defaultRowHeight="15" x14ac:dyDescent="0.25"/>
  <cols>
    <col min="1" max="1" width="7.7109375" customWidth="1"/>
    <col min="2" max="2" width="20.42578125" customWidth="1"/>
    <col min="3" max="6" width="12.85546875" customWidth="1"/>
  </cols>
  <sheetData>
    <row r="1" spans="2:8 16384:16384" x14ac:dyDescent="0.25">
      <c r="B1" s="16"/>
      <c r="C1" s="16"/>
      <c r="D1" s="16"/>
      <c r="E1" s="16"/>
      <c r="F1" s="16"/>
      <c r="G1" s="16"/>
      <c r="H1" s="16"/>
    </row>
    <row r="2" spans="2:8 16384:16384" x14ac:dyDescent="0.25">
      <c r="B2" s="16"/>
      <c r="C2" s="16"/>
      <c r="D2" s="16"/>
      <c r="E2" s="26" t="s">
        <v>17</v>
      </c>
      <c r="F2" s="26" t="s">
        <v>106</v>
      </c>
      <c r="G2" s="26" t="s">
        <v>89</v>
      </c>
      <c r="H2" s="16"/>
    </row>
    <row r="3" spans="2:8 16384:16384" x14ac:dyDescent="0.25">
      <c r="B3" s="16"/>
      <c r="C3" s="16"/>
      <c r="D3" s="16"/>
      <c r="E3" s="16"/>
      <c r="F3" s="16"/>
      <c r="G3" s="16"/>
      <c r="H3" s="16"/>
    </row>
    <row r="4" spans="2:8 16384:16384" ht="23.25" x14ac:dyDescent="0.35">
      <c r="B4" s="58" t="s">
        <v>269</v>
      </c>
      <c r="C4" s="16"/>
      <c r="D4" s="16"/>
      <c r="E4" s="16"/>
      <c r="F4" s="16"/>
      <c r="G4" s="16"/>
      <c r="H4" s="16"/>
    </row>
    <row r="5" spans="2:8 16384:16384" ht="18" x14ac:dyDescent="0.25">
      <c r="B5" s="81" t="s">
        <v>275</v>
      </c>
      <c r="C5" s="16"/>
      <c r="D5" s="16"/>
      <c r="E5" s="16"/>
      <c r="F5" s="16"/>
      <c r="G5" s="16"/>
      <c r="H5" s="16"/>
    </row>
    <row r="6" spans="2:8 16384:16384" x14ac:dyDescent="0.25">
      <c r="B6" s="16"/>
      <c r="C6" s="16"/>
      <c r="D6" s="16"/>
      <c r="E6" s="16"/>
      <c r="F6" s="16"/>
      <c r="G6" s="16"/>
      <c r="H6" s="16"/>
    </row>
    <row r="7" spans="2:8 16384:16384" x14ac:dyDescent="0.25">
      <c r="B7" s="60" t="s">
        <v>211</v>
      </c>
      <c r="C7" s="304" t="s">
        <v>215</v>
      </c>
      <c r="D7" s="304"/>
      <c r="E7" s="304"/>
      <c r="F7" s="304"/>
      <c r="G7" s="16"/>
      <c r="H7" s="16"/>
    </row>
    <row r="8" spans="2:8 16384:16384" x14ac:dyDescent="0.25">
      <c r="B8" s="89"/>
      <c r="C8" s="90" t="s">
        <v>271</v>
      </c>
      <c r="D8" s="41" t="s">
        <v>272</v>
      </c>
      <c r="E8" s="41" t="s">
        <v>273</v>
      </c>
      <c r="F8" s="41" t="s">
        <v>274</v>
      </c>
      <c r="G8" s="16"/>
      <c r="H8" s="16"/>
    </row>
    <row r="9" spans="2:8 16384:16384" x14ac:dyDescent="0.25">
      <c r="B9" s="38" t="s">
        <v>111</v>
      </c>
      <c r="C9" s="71">
        <v>84</v>
      </c>
      <c r="D9" s="39">
        <v>72</v>
      </c>
      <c r="E9" s="39">
        <v>93</v>
      </c>
      <c r="F9" s="39">
        <v>79</v>
      </c>
      <c r="G9" s="16"/>
      <c r="H9" s="16"/>
    </row>
    <row r="10" spans="2:8 16384:16384" x14ac:dyDescent="0.25">
      <c r="B10" s="38" t="s">
        <v>213</v>
      </c>
      <c r="C10" s="71">
        <v>137</v>
      </c>
      <c r="D10" s="39">
        <v>161</v>
      </c>
      <c r="E10" s="39">
        <v>143</v>
      </c>
      <c r="F10" s="39">
        <v>145</v>
      </c>
      <c r="G10" s="16"/>
      <c r="H10" s="16"/>
    </row>
    <row r="11" spans="2:8 16384:16384" x14ac:dyDescent="0.25">
      <c r="B11" s="38" t="s">
        <v>214</v>
      </c>
      <c r="C11" s="71">
        <v>352</v>
      </c>
      <c r="D11" s="39">
        <v>335</v>
      </c>
      <c r="E11" s="39">
        <v>241</v>
      </c>
      <c r="F11" s="39">
        <v>322</v>
      </c>
      <c r="G11" s="16"/>
      <c r="H11" s="16"/>
    </row>
    <row r="12" spans="2:8 16384:16384" x14ac:dyDescent="0.25">
      <c r="B12" s="16"/>
      <c r="C12" s="16"/>
      <c r="D12" s="16"/>
      <c r="E12" s="16"/>
      <c r="F12" s="16"/>
      <c r="G12" s="16"/>
      <c r="H12" s="16"/>
    </row>
    <row r="13" spans="2:8 16384:16384" x14ac:dyDescent="0.25">
      <c r="B13" s="16" t="s">
        <v>276</v>
      </c>
      <c r="C13" s="16"/>
      <c r="D13" s="16"/>
      <c r="E13" s="16"/>
      <c r="F13" s="16"/>
      <c r="G13" s="16"/>
      <c r="H13" s="16"/>
    </row>
    <row r="14" spans="2:8 16384:16384" x14ac:dyDescent="0.25">
      <c r="B14" s="16" t="s">
        <v>277</v>
      </c>
      <c r="C14" s="16"/>
      <c r="D14" s="16"/>
      <c r="E14" s="16"/>
      <c r="F14" s="16"/>
      <c r="G14" s="16"/>
      <c r="H14" s="16"/>
    </row>
    <row r="15" spans="2:8 16384:16384" x14ac:dyDescent="0.25">
      <c r="B15" s="16" t="s">
        <v>278</v>
      </c>
      <c r="C15" s="16"/>
      <c r="D15" s="16"/>
      <c r="E15" s="16"/>
      <c r="F15" s="16"/>
      <c r="G15" s="16"/>
      <c r="H15" s="16"/>
      <c r="XFD15" s="16"/>
    </row>
    <row r="16" spans="2:8 16384:16384" x14ac:dyDescent="0.25">
      <c r="B16" s="16"/>
      <c r="C16" s="16"/>
      <c r="D16" s="16"/>
      <c r="E16" s="16"/>
      <c r="F16" s="16"/>
      <c r="G16" s="16"/>
      <c r="H16" s="16"/>
    </row>
    <row r="17" spans="2:8" x14ac:dyDescent="0.25">
      <c r="B17" s="16"/>
      <c r="C17" s="16"/>
      <c r="D17" s="16"/>
      <c r="E17" s="16"/>
      <c r="F17" s="16"/>
      <c r="G17" s="16"/>
      <c r="H17" s="16"/>
    </row>
    <row r="18" spans="2:8" x14ac:dyDescent="0.25">
      <c r="B18" s="16"/>
      <c r="C18" s="16"/>
      <c r="D18" s="16"/>
      <c r="E18" s="16"/>
      <c r="F18" s="16"/>
      <c r="G18" s="16"/>
      <c r="H18" s="16"/>
    </row>
    <row r="19" spans="2:8" x14ac:dyDescent="0.25">
      <c r="B19" s="16"/>
      <c r="C19" s="16"/>
      <c r="D19" s="16"/>
      <c r="E19" s="16"/>
      <c r="F19" s="16"/>
      <c r="G19" s="16"/>
      <c r="H19" s="16"/>
    </row>
  </sheetData>
  <sheetProtection algorithmName="SHA-512" hashValue="kMMp1VIpmMDuU0zBBjUXxMMxSGqC43cx1il22p06DykPOJ1IBgt/9uaY1hwPjx0+SMvt2kCxb59mGLQImRcahg==" saltValue="JTNJsAzu5DltFAoBpDqRuw==" spinCount="100000" sheet="1" objects="1" scenarios="1"/>
  <mergeCells count="1">
    <mergeCell ref="C7:F7"/>
  </mergeCells>
  <hyperlinks>
    <hyperlink ref="E2" location="Contents!A1" display="Contents" xr:uid="{00D28B73-697F-4AFF-9656-78C7D8C87859}"/>
    <hyperlink ref="F2" location="'Figure 23.'!A1" display="Previous" xr:uid="{90A04ABA-4839-46B9-8501-81E14DBC08EA}"/>
    <hyperlink ref="G2" location="'Figure 25.'!A1" display="Next" xr:uid="{18F72C24-D8BB-4AF6-9FC2-C0152B8C752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11BF0-F13F-4C37-B16F-4828AAAF76E8}">
  <sheetPr codeName="Sheet31">
    <tabColor rgb="FF8A2B80"/>
  </sheetPr>
  <dimension ref="A1:XFD15"/>
  <sheetViews>
    <sheetView showGridLines="0" zoomScale="90" zoomScaleNormal="90" workbookViewId="0">
      <selection activeCell="F9" sqref="F9"/>
    </sheetView>
  </sheetViews>
  <sheetFormatPr defaultRowHeight="15" x14ac:dyDescent="0.25"/>
  <cols>
    <col min="1" max="1" width="7.7109375" customWidth="1"/>
    <col min="2" max="2" width="18.42578125" customWidth="1"/>
    <col min="3" max="3" width="21.85546875" customWidth="1"/>
    <col min="4" max="4" width="24" customWidth="1"/>
    <col min="5" max="5" width="17.85546875" customWidth="1"/>
  </cols>
  <sheetData>
    <row r="1" spans="1:7 16384:16384" x14ac:dyDescent="0.25">
      <c r="A1" s="16"/>
      <c r="B1" s="16"/>
      <c r="C1" s="16"/>
      <c r="D1" s="16"/>
      <c r="E1" s="16"/>
      <c r="F1" s="16"/>
      <c r="G1" s="16"/>
    </row>
    <row r="2" spans="1:7 16384:16384" x14ac:dyDescent="0.25">
      <c r="A2" s="16"/>
      <c r="B2" s="16"/>
      <c r="C2" s="16"/>
      <c r="D2" s="16"/>
      <c r="E2" s="26" t="s">
        <v>17</v>
      </c>
      <c r="F2" s="26" t="s">
        <v>106</v>
      </c>
      <c r="G2" s="26" t="s">
        <v>89</v>
      </c>
    </row>
    <row r="3" spans="1:7 16384:16384" x14ac:dyDescent="0.25">
      <c r="A3" s="16"/>
      <c r="B3" s="16"/>
      <c r="C3" s="16"/>
      <c r="D3" s="16"/>
      <c r="E3" s="16"/>
      <c r="F3" s="16"/>
      <c r="G3" s="16"/>
    </row>
    <row r="4" spans="1:7 16384:16384" ht="23.25" x14ac:dyDescent="0.35">
      <c r="A4" s="16"/>
      <c r="B4" s="58" t="s">
        <v>279</v>
      </c>
      <c r="C4" s="16"/>
      <c r="D4" s="16"/>
      <c r="E4" s="16"/>
      <c r="F4" s="16"/>
      <c r="G4" s="16"/>
    </row>
    <row r="5" spans="1:7 16384:16384" ht="18" x14ac:dyDescent="0.25">
      <c r="A5" s="16"/>
      <c r="B5" s="20" t="s">
        <v>280</v>
      </c>
      <c r="C5" s="16"/>
      <c r="D5" s="16"/>
      <c r="E5" s="16"/>
      <c r="F5" s="16"/>
      <c r="G5" s="16"/>
    </row>
    <row r="6" spans="1:7 16384:16384" x14ac:dyDescent="0.25">
      <c r="A6" s="16"/>
      <c r="B6" s="16"/>
      <c r="C6" s="16"/>
      <c r="D6" s="16"/>
      <c r="E6" s="16"/>
      <c r="F6" s="16"/>
      <c r="G6" s="16"/>
    </row>
    <row r="7" spans="1:7 16384:16384" ht="75" customHeight="1" x14ac:dyDescent="0.25">
      <c r="A7" s="16"/>
      <c r="B7" s="72" t="s">
        <v>281</v>
      </c>
      <c r="C7" s="72" t="s">
        <v>282</v>
      </c>
      <c r="D7" s="72" t="s">
        <v>283</v>
      </c>
      <c r="E7" s="16"/>
      <c r="F7" s="16"/>
      <c r="G7" s="16"/>
    </row>
    <row r="8" spans="1:7 16384:16384" x14ac:dyDescent="0.25">
      <c r="A8" s="16"/>
      <c r="B8" s="73"/>
      <c r="C8" s="73"/>
      <c r="D8" s="74"/>
      <c r="E8" s="16"/>
      <c r="F8" s="16"/>
      <c r="G8" s="16"/>
    </row>
    <row r="9" spans="1:7 16384:16384" x14ac:dyDescent="0.25">
      <c r="A9" s="16"/>
      <c r="B9" s="75" t="s">
        <v>490</v>
      </c>
      <c r="C9" s="75" t="s">
        <v>484</v>
      </c>
      <c r="D9" s="75" t="s">
        <v>491</v>
      </c>
      <c r="E9" s="16"/>
      <c r="F9" s="16"/>
      <c r="G9" s="16"/>
    </row>
    <row r="10" spans="1:7 16384:16384" x14ac:dyDescent="0.25">
      <c r="A10" s="16"/>
      <c r="B10" s="16"/>
      <c r="C10" s="16"/>
      <c r="D10" s="16"/>
      <c r="E10" s="16"/>
      <c r="F10" s="16"/>
      <c r="G10" s="16"/>
    </row>
    <row r="11" spans="1:7 16384:16384" x14ac:dyDescent="0.25">
      <c r="A11" s="16"/>
      <c r="B11" s="16" t="s">
        <v>284</v>
      </c>
      <c r="C11" s="16"/>
      <c r="D11" s="16"/>
      <c r="E11" s="16"/>
      <c r="F11" s="16"/>
      <c r="G11" s="16"/>
    </row>
    <row r="12" spans="1:7 16384:16384" x14ac:dyDescent="0.25">
      <c r="A12" s="16"/>
      <c r="B12" s="16" t="s">
        <v>485</v>
      </c>
      <c r="C12" s="16"/>
      <c r="D12" s="16"/>
      <c r="E12" s="16"/>
      <c r="F12" s="16"/>
      <c r="G12" s="16"/>
    </row>
    <row r="13" spans="1:7 16384:16384" x14ac:dyDescent="0.25">
      <c r="A13" s="16"/>
      <c r="B13" s="16" t="s">
        <v>503</v>
      </c>
      <c r="C13" s="16"/>
      <c r="D13" s="16"/>
      <c r="E13" s="16"/>
      <c r="F13" s="16"/>
      <c r="G13" s="16"/>
    </row>
    <row r="14" spans="1:7 16384:16384" x14ac:dyDescent="0.25">
      <c r="A14" s="16"/>
      <c r="B14" s="16"/>
      <c r="C14" s="16"/>
      <c r="D14" s="16"/>
      <c r="E14" s="16"/>
      <c r="F14" s="16"/>
      <c r="G14" s="16"/>
    </row>
    <row r="15" spans="1:7 16384:16384" x14ac:dyDescent="0.25">
      <c r="XFD15" s="16"/>
    </row>
  </sheetData>
  <sheetProtection algorithmName="SHA-512" hashValue="DIWDG9rXhkoInunl5Y38icBN+UBmoNQtIq826Nm1bLY3llpJBs8HEvc+6hYj/A/qrN2yK1SWDYzb4FCRnp1SLw==" saltValue="thN6KL7uxr0OWegr7D4OlA==" spinCount="100000" sheet="1" objects="1" scenarios="1"/>
  <hyperlinks>
    <hyperlink ref="E2" location="Contents!A1" display="Contents" xr:uid="{82F0B742-B05E-4F83-B99E-54B7F2D2B2F1}"/>
    <hyperlink ref="F2" location="'Figure 24.'!A1" display="Previous" xr:uid="{531033FE-94F0-40F4-847C-443B901EA17F}"/>
    <hyperlink ref="G2" location="'Figure 26.'!A1" display="Next" xr:uid="{6F4D1C30-A24A-4D37-B709-953A6C048D5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8EADE-76A2-43A2-B58A-2C83377EF4CE}">
  <sheetPr codeName="Sheet32">
    <tabColor rgb="FF8A2B80"/>
  </sheetPr>
  <dimension ref="A1:XFD15"/>
  <sheetViews>
    <sheetView showGridLines="0" zoomScale="90" zoomScaleNormal="90" workbookViewId="0">
      <selection activeCell="F2" sqref="F2"/>
    </sheetView>
  </sheetViews>
  <sheetFormatPr defaultRowHeight="15" x14ac:dyDescent="0.25"/>
  <cols>
    <col min="1" max="1" width="7.7109375" customWidth="1"/>
    <col min="2" max="2" width="18.42578125" customWidth="1"/>
    <col min="3" max="3" width="21.85546875" customWidth="1"/>
    <col min="4" max="4" width="24" customWidth="1"/>
    <col min="5" max="5" width="17.85546875" customWidth="1"/>
  </cols>
  <sheetData>
    <row r="1" spans="1:7 16384:16384" x14ac:dyDescent="0.25">
      <c r="A1" s="16"/>
      <c r="B1" s="16"/>
      <c r="C1" s="16"/>
      <c r="D1" s="16"/>
      <c r="E1" s="16"/>
      <c r="F1" s="16"/>
      <c r="G1" s="16"/>
    </row>
    <row r="2" spans="1:7 16384:16384" x14ac:dyDescent="0.25">
      <c r="A2" s="16"/>
      <c r="B2" s="16"/>
      <c r="C2" s="16"/>
      <c r="D2" s="16"/>
      <c r="E2" s="26" t="s">
        <v>17</v>
      </c>
      <c r="F2" s="26" t="s">
        <v>106</v>
      </c>
      <c r="G2" s="26" t="s">
        <v>89</v>
      </c>
    </row>
    <row r="3" spans="1:7 16384:16384" x14ac:dyDescent="0.25">
      <c r="A3" s="16"/>
      <c r="B3" s="16"/>
      <c r="C3" s="16"/>
      <c r="D3" s="16"/>
      <c r="E3" s="16"/>
      <c r="F3" s="16"/>
      <c r="G3" s="16"/>
    </row>
    <row r="4" spans="1:7 16384:16384" ht="23.25" x14ac:dyDescent="0.35">
      <c r="A4" s="16"/>
      <c r="B4" s="58" t="s">
        <v>285</v>
      </c>
      <c r="C4" s="16"/>
      <c r="D4" s="16"/>
      <c r="E4" s="16"/>
      <c r="F4" s="16"/>
      <c r="G4" s="16"/>
    </row>
    <row r="5" spans="1:7 16384:16384" ht="18" x14ac:dyDescent="0.25">
      <c r="A5" s="16"/>
      <c r="B5" s="20" t="s">
        <v>286</v>
      </c>
      <c r="C5" s="16"/>
      <c r="D5" s="16"/>
      <c r="E5" s="16"/>
      <c r="F5" s="16"/>
      <c r="G5" s="16"/>
    </row>
    <row r="6" spans="1:7 16384:16384" x14ac:dyDescent="0.25">
      <c r="A6" s="16"/>
      <c r="B6" s="16"/>
      <c r="C6" s="16"/>
      <c r="D6" s="16"/>
      <c r="E6" s="16"/>
      <c r="F6" s="16"/>
      <c r="G6" s="16"/>
    </row>
    <row r="7" spans="1:7 16384:16384" ht="75" customHeight="1" x14ac:dyDescent="0.25">
      <c r="A7" s="16"/>
      <c r="B7" s="72" t="s">
        <v>281</v>
      </c>
      <c r="C7" s="72" t="s">
        <v>282</v>
      </c>
      <c r="D7" s="72" t="s">
        <v>283</v>
      </c>
      <c r="E7" s="16"/>
      <c r="F7" s="16"/>
      <c r="G7" s="16"/>
    </row>
    <row r="8" spans="1:7 16384:16384" x14ac:dyDescent="0.25">
      <c r="A8" s="16"/>
      <c r="B8" s="73"/>
      <c r="C8" s="73"/>
      <c r="D8" s="74"/>
      <c r="E8" s="16"/>
      <c r="F8" s="16"/>
      <c r="G8" s="16"/>
    </row>
    <row r="9" spans="1:7 16384:16384" x14ac:dyDescent="0.25">
      <c r="A9" s="16"/>
      <c r="B9" s="75" t="s">
        <v>492</v>
      </c>
      <c r="C9" s="75" t="s">
        <v>486</v>
      </c>
      <c r="D9" s="75" t="s">
        <v>493</v>
      </c>
      <c r="E9" s="16"/>
      <c r="F9" s="16"/>
      <c r="G9" s="16"/>
    </row>
    <row r="10" spans="1:7 16384:16384" x14ac:dyDescent="0.25">
      <c r="A10" s="16"/>
      <c r="B10" s="16"/>
      <c r="C10" s="16"/>
      <c r="D10" s="16"/>
      <c r="E10" s="16"/>
      <c r="F10" s="16"/>
      <c r="G10" s="16"/>
    </row>
    <row r="11" spans="1:7 16384:16384" x14ac:dyDescent="0.25">
      <c r="A11" s="16"/>
      <c r="B11" s="16" t="s">
        <v>284</v>
      </c>
      <c r="C11" s="16"/>
      <c r="D11" s="16"/>
      <c r="E11" s="16"/>
      <c r="F11" s="16"/>
      <c r="G11" s="16"/>
    </row>
    <row r="12" spans="1:7 16384:16384" x14ac:dyDescent="0.25">
      <c r="A12" s="16"/>
      <c r="B12" s="16" t="s">
        <v>487</v>
      </c>
      <c r="C12" s="16"/>
      <c r="D12" s="16"/>
      <c r="E12" s="16"/>
      <c r="F12" s="16"/>
      <c r="G12" s="16"/>
    </row>
    <row r="13" spans="1:7 16384:16384" x14ac:dyDescent="0.25">
      <c r="A13" s="16"/>
      <c r="B13" s="16" t="s">
        <v>503</v>
      </c>
      <c r="C13" s="16"/>
      <c r="D13" s="16"/>
      <c r="E13" s="16"/>
      <c r="F13" s="16"/>
      <c r="G13" s="16"/>
    </row>
    <row r="14" spans="1:7 16384:16384" x14ac:dyDescent="0.25">
      <c r="A14" s="16"/>
      <c r="B14" s="16"/>
      <c r="C14" s="16"/>
      <c r="D14" s="16"/>
      <c r="E14" s="16"/>
      <c r="F14" s="16"/>
      <c r="G14" s="16"/>
    </row>
    <row r="15" spans="1:7 16384:16384" x14ac:dyDescent="0.25">
      <c r="XFD15" s="16"/>
    </row>
  </sheetData>
  <sheetProtection algorithmName="SHA-512" hashValue="3dTCKigdB/8xVqW9SE7gTfgwWeLkEcNPkqcnL3+ixUU7r+FUeN1utXWg0a2QtP7goPxccPZ7UbkRyO1YUy9W9Q==" saltValue="eZHAkgY1q+EpyIW4e4HiDQ==" spinCount="100000" sheet="1" objects="1" scenarios="1"/>
  <hyperlinks>
    <hyperlink ref="E2" location="Contents!A1" display="Contents" xr:uid="{FE686169-F8A8-4A6C-A241-D2899F43965F}"/>
    <hyperlink ref="F2" location="'Figure 25.'!A1" display="Previous" xr:uid="{4A98B13A-E2BB-44AD-A971-1EFF15BF24CD}"/>
    <hyperlink ref="G2" location="'Figure 27.'!A1" display="Next" xr:uid="{39D7E967-F611-4E99-9F14-6C574993C42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42A70-4C0E-4EFF-B90D-14123248F713}">
  <sheetPr codeName="Sheet33">
    <tabColor rgb="FF8A2B80"/>
  </sheetPr>
  <dimension ref="A1:XFD15"/>
  <sheetViews>
    <sheetView showGridLines="0" zoomScale="90" zoomScaleNormal="90" workbookViewId="0">
      <selection activeCell="F2" sqref="F2"/>
    </sheetView>
  </sheetViews>
  <sheetFormatPr defaultRowHeight="15" x14ac:dyDescent="0.25"/>
  <cols>
    <col min="1" max="1" width="7.7109375" customWidth="1"/>
    <col min="2" max="2" width="18.42578125" customWidth="1"/>
    <col min="3" max="3" width="21.85546875" customWidth="1"/>
    <col min="4" max="4" width="24" customWidth="1"/>
    <col min="5" max="5" width="17.85546875" customWidth="1"/>
  </cols>
  <sheetData>
    <row r="1" spans="1:7 16384:16384" x14ac:dyDescent="0.25">
      <c r="A1" s="16"/>
      <c r="B1" s="16"/>
      <c r="C1" s="16"/>
      <c r="D1" s="16"/>
      <c r="E1" s="16"/>
      <c r="F1" s="16"/>
      <c r="G1" s="16"/>
    </row>
    <row r="2" spans="1:7 16384:16384" x14ac:dyDescent="0.25">
      <c r="A2" s="16"/>
      <c r="B2" s="16"/>
      <c r="C2" s="16"/>
      <c r="D2" s="16"/>
      <c r="E2" s="26" t="s">
        <v>17</v>
      </c>
      <c r="F2" s="26" t="s">
        <v>106</v>
      </c>
      <c r="G2" s="26" t="s">
        <v>89</v>
      </c>
    </row>
    <row r="3" spans="1:7 16384:16384" x14ac:dyDescent="0.25">
      <c r="A3" s="16"/>
      <c r="B3" s="16"/>
      <c r="C3" s="16"/>
      <c r="D3" s="16"/>
      <c r="E3" s="16"/>
      <c r="F3" s="16"/>
      <c r="G3" s="16"/>
    </row>
    <row r="4" spans="1:7 16384:16384" ht="23.25" x14ac:dyDescent="0.35">
      <c r="A4" s="16"/>
      <c r="B4" s="58" t="s">
        <v>287</v>
      </c>
      <c r="C4" s="16"/>
      <c r="D4" s="16"/>
      <c r="E4" s="16"/>
      <c r="F4" s="16"/>
      <c r="G4" s="16"/>
    </row>
    <row r="5" spans="1:7 16384:16384" ht="18" x14ac:dyDescent="0.25">
      <c r="A5" s="16"/>
      <c r="B5" s="20" t="s">
        <v>288</v>
      </c>
      <c r="C5" s="16"/>
      <c r="D5" s="16"/>
      <c r="E5" s="16"/>
      <c r="F5" s="16"/>
      <c r="G5" s="16"/>
    </row>
    <row r="6" spans="1:7 16384:16384" x14ac:dyDescent="0.25">
      <c r="A6" s="16"/>
      <c r="B6" s="16"/>
      <c r="C6" s="16"/>
      <c r="D6" s="16"/>
      <c r="E6" s="16"/>
      <c r="F6" s="16"/>
      <c r="G6" s="16"/>
    </row>
    <row r="7" spans="1:7 16384:16384" ht="75" customHeight="1" x14ac:dyDescent="0.25">
      <c r="A7" s="16"/>
      <c r="B7" s="72" t="s">
        <v>281</v>
      </c>
      <c r="C7" s="72" t="s">
        <v>282</v>
      </c>
      <c r="D7" s="72" t="s">
        <v>283</v>
      </c>
      <c r="E7" s="16"/>
      <c r="F7" s="16"/>
      <c r="G7" s="16"/>
    </row>
    <row r="8" spans="1:7 16384:16384" x14ac:dyDescent="0.25">
      <c r="A8" s="16"/>
      <c r="B8" s="73"/>
      <c r="C8" s="73"/>
      <c r="D8" s="74"/>
      <c r="E8" s="16"/>
      <c r="F8" s="16"/>
      <c r="G8" s="16"/>
    </row>
    <row r="9" spans="1:7 16384:16384" x14ac:dyDescent="0.25">
      <c r="A9" s="16"/>
      <c r="B9" s="75" t="s">
        <v>494</v>
      </c>
      <c r="C9" s="75" t="s">
        <v>488</v>
      </c>
      <c r="D9" s="75" t="s">
        <v>495</v>
      </c>
      <c r="E9" s="16"/>
      <c r="F9" s="16"/>
      <c r="G9" s="16"/>
    </row>
    <row r="10" spans="1:7 16384:16384" x14ac:dyDescent="0.25">
      <c r="A10" s="16"/>
      <c r="B10" s="16"/>
      <c r="C10" s="16"/>
      <c r="D10" s="16"/>
      <c r="E10" s="16"/>
      <c r="F10" s="16"/>
      <c r="G10" s="16"/>
    </row>
    <row r="11" spans="1:7 16384:16384" x14ac:dyDescent="0.25">
      <c r="A11" s="16"/>
      <c r="B11" s="16" t="s">
        <v>284</v>
      </c>
      <c r="C11" s="16"/>
      <c r="D11" s="16"/>
      <c r="E11" s="16"/>
      <c r="F11" s="16"/>
      <c r="G11" s="16"/>
    </row>
    <row r="12" spans="1:7 16384:16384" x14ac:dyDescent="0.25">
      <c r="A12" s="16"/>
      <c r="B12" s="16" t="s">
        <v>489</v>
      </c>
      <c r="C12" s="16"/>
      <c r="D12" s="16"/>
      <c r="E12" s="16"/>
      <c r="F12" s="16"/>
      <c r="G12" s="16"/>
    </row>
    <row r="13" spans="1:7 16384:16384" x14ac:dyDescent="0.25">
      <c r="A13" s="16"/>
      <c r="B13" s="16" t="s">
        <v>503</v>
      </c>
      <c r="C13" s="16"/>
      <c r="D13" s="16"/>
      <c r="E13" s="16"/>
      <c r="F13" s="16"/>
      <c r="G13" s="16"/>
    </row>
    <row r="14" spans="1:7 16384:16384" x14ac:dyDescent="0.25">
      <c r="A14" s="16"/>
      <c r="B14" s="16"/>
      <c r="C14" s="16"/>
      <c r="D14" s="16"/>
      <c r="E14" s="16"/>
      <c r="F14" s="16"/>
      <c r="G14" s="16"/>
    </row>
    <row r="15" spans="1:7 16384:16384" x14ac:dyDescent="0.25">
      <c r="XFD15" s="16"/>
    </row>
  </sheetData>
  <sheetProtection algorithmName="SHA-512" hashValue="ALwFxtA48rJAwZHd5YKk+JriJGaar5c6C13+ZoZdAesm1XValbhlYJ3U6dbsixK+APF1S6AUEpnnAy1mmtS5cw==" saltValue="lITRlGRcYlO92fKM/nWAmg==" spinCount="100000" sheet="1" objects="1" scenarios="1"/>
  <hyperlinks>
    <hyperlink ref="E2" location="Contents!A1" display="Contents" xr:uid="{E6382F21-17EB-4F21-A901-74EAD90FD6EB}"/>
    <hyperlink ref="F2" location="'Figure 26.'!A1" display="Previous" xr:uid="{65FAD4D0-DFB2-4299-8188-2F51C9E41395}"/>
    <hyperlink ref="G2" location="'Figure 28.'!A1" display="Next" xr:uid="{7FECC653-BA67-4E3D-9480-F5C09EC6081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892A1-5778-4B56-98CC-9D6E977CC7CE}">
  <sheetPr codeName="Sheet34">
    <tabColor rgb="FF8A2B80"/>
  </sheetPr>
  <dimension ref="A2:XFD20"/>
  <sheetViews>
    <sheetView showGridLines="0" zoomScale="90" zoomScaleNormal="90" workbookViewId="0">
      <selection activeCell="F2" sqref="F2"/>
    </sheetView>
  </sheetViews>
  <sheetFormatPr defaultRowHeight="15" x14ac:dyDescent="0.25"/>
  <cols>
    <col min="1" max="1" width="7.7109375" customWidth="1"/>
    <col min="2" max="2" width="18.42578125" customWidth="1"/>
    <col min="3" max="3" width="21.5703125" customWidth="1"/>
    <col min="4" max="4" width="24.42578125" customWidth="1"/>
    <col min="5" max="5" width="11.85546875" customWidth="1"/>
  </cols>
  <sheetData>
    <row r="2" spans="1:8 16384:16384" x14ac:dyDescent="0.25">
      <c r="A2" s="16"/>
      <c r="B2" s="16"/>
      <c r="C2" s="16"/>
      <c r="D2" s="16"/>
      <c r="E2" s="26" t="s">
        <v>17</v>
      </c>
      <c r="F2" s="26" t="s">
        <v>106</v>
      </c>
      <c r="G2" s="26" t="s">
        <v>89</v>
      </c>
      <c r="H2" s="16"/>
    </row>
    <row r="3" spans="1:8 16384:16384" x14ac:dyDescent="0.25">
      <c r="A3" s="16"/>
      <c r="B3" s="16"/>
      <c r="C3" s="16"/>
      <c r="D3" s="16"/>
      <c r="E3" s="16"/>
      <c r="F3" s="16"/>
      <c r="G3" s="16"/>
      <c r="H3" s="16"/>
    </row>
    <row r="4" spans="1:8 16384:16384" ht="23.25" x14ac:dyDescent="0.35">
      <c r="A4" s="16"/>
      <c r="B4" s="58" t="s">
        <v>289</v>
      </c>
      <c r="C4" s="76"/>
      <c r="D4" s="16"/>
      <c r="E4" s="16"/>
      <c r="F4" s="16"/>
      <c r="G4" s="16"/>
      <c r="H4" s="16"/>
    </row>
    <row r="5" spans="1:8 16384:16384" ht="18" x14ac:dyDescent="0.25">
      <c r="A5" s="16"/>
      <c r="B5" s="20" t="s">
        <v>290</v>
      </c>
      <c r="C5" s="20"/>
      <c r="D5" s="20"/>
      <c r="E5" s="16"/>
      <c r="F5" s="16"/>
      <c r="G5" s="16"/>
      <c r="H5" s="16"/>
    </row>
    <row r="6" spans="1:8 16384:16384" x14ac:dyDescent="0.25">
      <c r="A6" s="16"/>
      <c r="B6" s="16"/>
      <c r="C6" s="16"/>
      <c r="D6" s="16"/>
      <c r="E6" s="16"/>
      <c r="F6" s="16"/>
      <c r="G6" s="16"/>
      <c r="H6" s="16"/>
    </row>
    <row r="7" spans="1:8 16384:16384" ht="75.75" customHeight="1" x14ac:dyDescent="0.25">
      <c r="A7" s="16"/>
      <c r="B7" s="72" t="s">
        <v>281</v>
      </c>
      <c r="C7" s="72" t="s">
        <v>282</v>
      </c>
      <c r="D7" s="72" t="s">
        <v>283</v>
      </c>
      <c r="E7" s="16"/>
      <c r="F7" s="16"/>
      <c r="G7" s="16"/>
      <c r="H7" s="16"/>
    </row>
    <row r="8" spans="1:8 16384:16384" x14ac:dyDescent="0.25">
      <c r="A8" s="16"/>
      <c r="B8" s="73"/>
      <c r="C8" s="73"/>
      <c r="D8" s="73"/>
      <c r="E8" s="16"/>
      <c r="F8" s="16"/>
      <c r="G8" s="16"/>
      <c r="H8" s="16"/>
    </row>
    <row r="9" spans="1:8 16384:16384" x14ac:dyDescent="0.25">
      <c r="A9" s="16"/>
      <c r="B9" s="261" t="s">
        <v>496</v>
      </c>
      <c r="C9" s="261" t="s">
        <v>497</v>
      </c>
      <c r="D9" s="261" t="s">
        <v>498</v>
      </c>
      <c r="E9" s="16"/>
      <c r="F9" s="16"/>
      <c r="G9" s="16"/>
      <c r="H9" s="16"/>
    </row>
    <row r="10" spans="1:8 16384:16384" x14ac:dyDescent="0.25">
      <c r="A10" s="16"/>
      <c r="B10" s="16"/>
      <c r="C10" s="16"/>
      <c r="D10" s="16"/>
      <c r="E10" s="16"/>
      <c r="F10" s="16"/>
      <c r="G10" s="16"/>
      <c r="H10" s="16"/>
    </row>
    <row r="11" spans="1:8 16384:16384" x14ac:dyDescent="0.25">
      <c r="A11" s="16"/>
      <c r="B11" s="16" t="s">
        <v>284</v>
      </c>
      <c r="C11" s="16"/>
      <c r="D11" s="16"/>
      <c r="E11" s="16"/>
      <c r="F11" s="16"/>
      <c r="G11" s="16"/>
      <c r="H11" s="16"/>
    </row>
    <row r="12" spans="1:8 16384:16384" x14ac:dyDescent="0.25">
      <c r="A12" s="16"/>
      <c r="B12" s="16" t="s">
        <v>504</v>
      </c>
      <c r="C12" s="16"/>
      <c r="D12" s="16"/>
      <c r="E12" s="16"/>
      <c r="F12" s="16"/>
      <c r="G12" s="16"/>
      <c r="H12" s="16"/>
    </row>
    <row r="13" spans="1:8 16384:16384" x14ac:dyDescent="0.25">
      <c r="A13" s="16"/>
      <c r="B13" s="16" t="s">
        <v>503</v>
      </c>
      <c r="C13" s="16"/>
      <c r="D13" s="16"/>
      <c r="E13" s="16"/>
      <c r="F13" s="16"/>
      <c r="G13" s="16"/>
      <c r="H13" s="16"/>
    </row>
    <row r="14" spans="1:8 16384:16384" x14ac:dyDescent="0.25">
      <c r="A14" s="16"/>
      <c r="C14" s="16"/>
      <c r="D14" s="16"/>
      <c r="E14" s="16"/>
      <c r="F14" s="16"/>
      <c r="G14" s="16"/>
      <c r="H14" s="16"/>
    </row>
    <row r="15" spans="1:8 16384:16384" x14ac:dyDescent="0.25">
      <c r="A15" s="16"/>
      <c r="B15" s="16"/>
      <c r="C15" s="16"/>
      <c r="D15" s="16"/>
      <c r="E15" s="16"/>
      <c r="F15" s="16"/>
      <c r="G15" s="16"/>
      <c r="H15" s="16"/>
      <c r="XFD15" s="16"/>
    </row>
    <row r="16" spans="1:8 16384:16384" x14ac:dyDescent="0.25">
      <c r="A16" s="16"/>
      <c r="B16" s="16"/>
      <c r="C16" s="16"/>
      <c r="D16" s="16"/>
      <c r="E16" s="16"/>
      <c r="F16" s="16"/>
      <c r="G16" s="16"/>
      <c r="H16" s="16"/>
    </row>
    <row r="17" spans="1:8" x14ac:dyDescent="0.25">
      <c r="A17" s="16"/>
      <c r="B17" s="16"/>
      <c r="C17" s="16"/>
      <c r="D17" s="16"/>
      <c r="E17" s="16"/>
      <c r="F17" s="16"/>
      <c r="G17" s="16"/>
      <c r="H17" s="16"/>
    </row>
    <row r="18" spans="1:8" x14ac:dyDescent="0.25">
      <c r="A18" s="16"/>
      <c r="B18" s="16"/>
      <c r="C18" s="16"/>
      <c r="D18" s="16"/>
      <c r="E18" s="16"/>
      <c r="F18" s="16"/>
      <c r="G18" s="16"/>
      <c r="H18" s="16"/>
    </row>
    <row r="19" spans="1:8" x14ac:dyDescent="0.25">
      <c r="A19" s="16"/>
      <c r="B19" s="16"/>
      <c r="C19" s="16"/>
      <c r="D19" s="16"/>
      <c r="E19" s="16"/>
      <c r="F19" s="16"/>
      <c r="G19" s="16"/>
      <c r="H19" s="16"/>
    </row>
    <row r="20" spans="1:8" x14ac:dyDescent="0.25">
      <c r="A20" s="16"/>
      <c r="B20" s="16"/>
      <c r="C20" s="16"/>
      <c r="D20" s="16"/>
      <c r="E20" s="16"/>
      <c r="F20" s="16"/>
      <c r="G20" s="16"/>
      <c r="H20" s="16"/>
    </row>
  </sheetData>
  <sheetProtection algorithmName="SHA-512" hashValue="toFrUBJmHTlARTGe0tjHMeWAibJqy3rTQvVwq4JPsRCZIt9uyXK0KqYhx/jdtF1yZKkKi7iPDtAKInUoDnsxsQ==" saltValue="4mHxxJ2wE6B3AlDlAbagZg==" spinCount="100000" sheet="1" objects="1" scenarios="1"/>
  <hyperlinks>
    <hyperlink ref="E2" location="Contents!A1" display="Contents" xr:uid="{A9143855-FE11-4977-9A0B-33F0AB2FB4A8}"/>
    <hyperlink ref="F2" location="'Figure 27.'!A1" display="Previous" xr:uid="{074BE5E2-E924-4DDB-B871-6168D6D6BE7D}"/>
    <hyperlink ref="G2" location="'Figure 29.'!A1" display="Next" xr:uid="{7CDBA43B-A7E1-44D0-80BB-7D8746C52F2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408F4-1DD5-49EC-B553-6C0AC6F46FF7}">
  <sheetPr codeName="Sheet35">
    <tabColor rgb="FF8A2B80"/>
    <pageSetUpPr fitToPage="1"/>
  </sheetPr>
  <dimension ref="A1:J12"/>
  <sheetViews>
    <sheetView showGridLines="0" zoomScale="90" zoomScaleNormal="90" workbookViewId="0">
      <selection activeCell="C15" sqref="C15"/>
    </sheetView>
  </sheetViews>
  <sheetFormatPr defaultRowHeight="15" x14ac:dyDescent="0.25"/>
  <cols>
    <col min="1" max="1" width="7.7109375" customWidth="1"/>
    <col min="2" max="2" width="10.85546875" customWidth="1"/>
    <col min="3" max="3" width="10.42578125" customWidth="1"/>
    <col min="4" max="4" width="11.7109375" customWidth="1"/>
    <col min="5" max="5" width="12.85546875" customWidth="1"/>
  </cols>
  <sheetData>
    <row r="1" spans="1:10" x14ac:dyDescent="0.25">
      <c r="A1" s="16"/>
      <c r="B1" s="16"/>
      <c r="C1" s="16"/>
      <c r="D1" s="16"/>
      <c r="E1" s="16"/>
      <c r="F1" s="16"/>
      <c r="G1" s="16"/>
      <c r="H1" s="16"/>
      <c r="I1" s="16"/>
      <c r="J1" s="16"/>
    </row>
    <row r="2" spans="1:10" x14ac:dyDescent="0.25">
      <c r="A2" s="16"/>
      <c r="B2" s="16"/>
      <c r="C2" s="16"/>
      <c r="D2" s="16"/>
      <c r="E2" s="26" t="s">
        <v>17</v>
      </c>
      <c r="F2" s="26" t="s">
        <v>106</v>
      </c>
      <c r="G2" s="26" t="s">
        <v>89</v>
      </c>
      <c r="H2" s="16"/>
      <c r="I2" s="16"/>
      <c r="J2" s="16"/>
    </row>
    <row r="3" spans="1:10" x14ac:dyDescent="0.25">
      <c r="A3" s="16"/>
      <c r="B3" s="16"/>
      <c r="C3" s="16"/>
      <c r="D3" s="16"/>
      <c r="E3" s="16"/>
      <c r="F3" s="16"/>
      <c r="G3" s="16"/>
      <c r="H3" s="16"/>
      <c r="I3" s="16"/>
      <c r="J3" s="16"/>
    </row>
    <row r="4" spans="1:10" ht="23.25" x14ac:dyDescent="0.35">
      <c r="A4" s="16"/>
      <c r="B4" s="58" t="s">
        <v>291</v>
      </c>
      <c r="C4" s="16"/>
      <c r="D4" s="16"/>
      <c r="E4" s="16"/>
      <c r="F4" s="16"/>
      <c r="G4" s="16"/>
      <c r="H4" s="16"/>
      <c r="I4" s="16"/>
      <c r="J4" s="16"/>
    </row>
    <row r="5" spans="1:10" ht="18" x14ac:dyDescent="0.25">
      <c r="A5" s="16"/>
      <c r="B5" s="20" t="s">
        <v>292</v>
      </c>
      <c r="C5" s="16"/>
      <c r="D5" s="16"/>
      <c r="E5" s="16"/>
      <c r="F5" s="16"/>
      <c r="G5" s="16"/>
      <c r="H5" s="16"/>
      <c r="I5" s="16"/>
      <c r="J5" s="16"/>
    </row>
    <row r="6" spans="1:10" x14ac:dyDescent="0.25">
      <c r="A6" s="16"/>
      <c r="B6" s="16"/>
      <c r="C6" s="16"/>
      <c r="D6" s="16"/>
      <c r="E6" s="16"/>
      <c r="F6" s="16"/>
      <c r="G6" s="16"/>
      <c r="H6" s="16"/>
      <c r="I6" s="16"/>
      <c r="J6" s="16"/>
    </row>
    <row r="7" spans="1:10" x14ac:dyDescent="0.25">
      <c r="A7" s="16"/>
      <c r="B7" s="304" t="s">
        <v>293</v>
      </c>
      <c r="C7" s="304"/>
      <c r="D7" s="304"/>
      <c r="E7" s="304"/>
      <c r="F7" s="16"/>
      <c r="G7" s="16"/>
      <c r="H7" s="16"/>
      <c r="I7" s="16"/>
      <c r="J7" s="16"/>
    </row>
    <row r="8" spans="1:10" x14ac:dyDescent="0.25">
      <c r="A8" s="16"/>
      <c r="B8" s="41">
        <v>2019</v>
      </c>
      <c r="C8" s="70">
        <v>2020</v>
      </c>
      <c r="D8" s="70">
        <v>2021</v>
      </c>
      <c r="E8" s="70">
        <v>2022</v>
      </c>
      <c r="F8" s="16"/>
      <c r="G8" s="16"/>
      <c r="H8" s="16"/>
      <c r="I8" s="16"/>
      <c r="J8" s="16"/>
    </row>
    <row r="9" spans="1:10" x14ac:dyDescent="0.25">
      <c r="A9" s="16"/>
      <c r="B9" s="262">
        <v>1.0040178571428571E-2</v>
      </c>
      <c r="C9" s="262">
        <v>9.8492462311557793E-3</v>
      </c>
      <c r="D9" s="262">
        <v>1.6878504672897195E-2</v>
      </c>
      <c r="E9" s="262">
        <v>1.2331838565022421E-2</v>
      </c>
      <c r="F9" s="16"/>
      <c r="G9" s="16"/>
      <c r="H9" s="16"/>
      <c r="I9" s="16"/>
      <c r="J9" s="16"/>
    </row>
    <row r="11" spans="1:10" x14ac:dyDescent="0.25">
      <c r="B11" t="s">
        <v>294</v>
      </c>
    </row>
    <row r="12" spans="1:10" x14ac:dyDescent="0.25">
      <c r="B12" t="s">
        <v>295</v>
      </c>
    </row>
  </sheetData>
  <sheetProtection algorithmName="SHA-512" hashValue="Rqq10dZTuPRfktTmBfHUUDHDZG1t9OH7pSfuczgf0MKlbfzhdJcTAqUlrMG0SEPTyccYZRvLuIDTlTNgua8tAQ==" saltValue="xkrlPgfPk2cbGVEId0AExw==" spinCount="100000" sheet="1" objects="1" scenarios="1"/>
  <mergeCells count="1">
    <mergeCell ref="B7:E7"/>
  </mergeCells>
  <hyperlinks>
    <hyperlink ref="E2" location="Contents!A1" display="Contents" xr:uid="{29262D02-EEEC-4108-9D05-37E4E90A265B}"/>
    <hyperlink ref="F2" location="'Figure 28.'!A1" display="Previous" xr:uid="{6EADA652-FE8D-447A-9009-6459E34DF3DE}"/>
    <hyperlink ref="G2" location="'Figure 30.'!A1" display="Next" xr:uid="{6092E73B-CAC3-4302-A09A-FF167F7B3127}"/>
  </hyperlinks>
  <pageMargins left="0.7" right="0.7" top="0.75" bottom="0.75" header="0.3" footer="0.3"/>
  <pageSetup paperSize="9" scale="8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D5A7-DFEC-4549-8E22-74F3AAFFAC20}">
  <sheetPr codeName="Sheet36">
    <tabColor rgb="FF8A2B80"/>
    <pageSetUpPr fitToPage="1"/>
  </sheetPr>
  <dimension ref="A1:J24"/>
  <sheetViews>
    <sheetView showGridLines="0" zoomScale="90" zoomScaleNormal="90" workbookViewId="0">
      <selection activeCell="F2" sqref="F2"/>
    </sheetView>
  </sheetViews>
  <sheetFormatPr defaultRowHeight="15" x14ac:dyDescent="0.25"/>
  <cols>
    <col min="1" max="1" width="7.7109375" customWidth="1"/>
    <col min="2" max="2" width="27.7109375" customWidth="1"/>
    <col min="3" max="3" width="26.140625" customWidth="1"/>
  </cols>
  <sheetData>
    <row r="1" spans="1:10" x14ac:dyDescent="0.25">
      <c r="A1" s="16"/>
      <c r="B1" s="16"/>
      <c r="C1" s="16"/>
      <c r="D1" s="16"/>
      <c r="E1" s="16"/>
      <c r="F1" s="16"/>
      <c r="G1" s="16"/>
      <c r="H1" s="16"/>
      <c r="I1" s="16"/>
      <c r="J1" s="16"/>
    </row>
    <row r="2" spans="1:10" x14ac:dyDescent="0.25">
      <c r="A2" s="16"/>
      <c r="B2" s="16"/>
      <c r="C2" s="16"/>
      <c r="D2" s="16"/>
      <c r="E2" s="26" t="s">
        <v>17</v>
      </c>
      <c r="F2" s="26" t="s">
        <v>106</v>
      </c>
      <c r="G2" s="26" t="s">
        <v>89</v>
      </c>
      <c r="H2" s="16"/>
      <c r="I2" s="16"/>
      <c r="J2" s="16"/>
    </row>
    <row r="3" spans="1:10" x14ac:dyDescent="0.25">
      <c r="A3" s="16"/>
      <c r="B3" s="16"/>
      <c r="C3" s="16"/>
      <c r="D3" s="16"/>
      <c r="E3" s="16"/>
      <c r="F3" s="16"/>
      <c r="G3" s="16"/>
      <c r="H3" s="16"/>
      <c r="I3" s="16"/>
      <c r="J3" s="16"/>
    </row>
    <row r="4" spans="1:10" ht="23.25" x14ac:dyDescent="0.35">
      <c r="A4" s="16"/>
      <c r="B4" s="58" t="s">
        <v>296</v>
      </c>
      <c r="C4" s="16"/>
      <c r="D4" s="16"/>
      <c r="E4" s="16"/>
      <c r="F4" s="16"/>
      <c r="G4" s="16"/>
      <c r="H4" s="16"/>
      <c r="I4" s="16"/>
      <c r="J4" s="16"/>
    </row>
    <row r="5" spans="1:10" ht="18" x14ac:dyDescent="0.25">
      <c r="A5" s="16"/>
      <c r="B5" s="20" t="s">
        <v>297</v>
      </c>
      <c r="C5" s="16"/>
      <c r="D5" s="16"/>
      <c r="E5" s="16"/>
      <c r="F5" s="16"/>
      <c r="G5" s="16"/>
      <c r="H5" s="16"/>
      <c r="I5" s="16"/>
      <c r="J5" s="16"/>
    </row>
    <row r="6" spans="1:10" x14ac:dyDescent="0.25">
      <c r="A6" s="16"/>
      <c r="B6" s="16"/>
      <c r="C6" s="16"/>
      <c r="D6" s="16"/>
      <c r="E6" s="16"/>
      <c r="F6" s="16"/>
      <c r="G6" s="16"/>
      <c r="H6" s="16"/>
      <c r="I6" s="16"/>
      <c r="J6" s="16"/>
    </row>
    <row r="7" spans="1:10" x14ac:dyDescent="0.25">
      <c r="A7" s="16"/>
      <c r="B7" s="62" t="s">
        <v>298</v>
      </c>
      <c r="C7" s="61" t="s">
        <v>221</v>
      </c>
      <c r="D7" s="16"/>
      <c r="E7" s="16"/>
      <c r="F7" s="16"/>
      <c r="G7" s="16"/>
      <c r="H7" s="16"/>
      <c r="I7" s="16"/>
      <c r="J7" s="16"/>
    </row>
    <row r="8" spans="1:10" x14ac:dyDescent="0.25">
      <c r="A8" s="16"/>
      <c r="B8" s="38" t="s">
        <v>299</v>
      </c>
      <c r="C8" s="55">
        <v>0.56410000000000005</v>
      </c>
      <c r="D8" s="56"/>
      <c r="E8" s="16"/>
      <c r="F8" s="16"/>
      <c r="G8" s="16"/>
      <c r="H8" s="16"/>
      <c r="I8" s="16"/>
      <c r="J8" s="16"/>
    </row>
    <row r="9" spans="1:10" x14ac:dyDescent="0.25">
      <c r="A9" s="16"/>
      <c r="B9" s="38" t="s">
        <v>300</v>
      </c>
      <c r="C9" s="55">
        <v>6.93E-2</v>
      </c>
      <c r="D9" s="56"/>
      <c r="E9" s="16"/>
      <c r="F9" s="16"/>
      <c r="G9" s="16"/>
      <c r="H9" s="16"/>
      <c r="I9" s="16"/>
      <c r="J9" s="16"/>
    </row>
    <row r="10" spans="1:10" x14ac:dyDescent="0.25">
      <c r="A10" s="16"/>
      <c r="B10" s="38" t="s">
        <v>301</v>
      </c>
      <c r="C10" s="55">
        <v>2.7E-2</v>
      </c>
      <c r="D10" s="56"/>
      <c r="E10" s="16"/>
      <c r="F10" s="16"/>
      <c r="G10" s="16"/>
      <c r="H10" s="16"/>
      <c r="I10" s="16"/>
      <c r="J10" s="16"/>
    </row>
    <row r="11" spans="1:10" x14ac:dyDescent="0.25">
      <c r="A11" s="16"/>
      <c r="B11" s="38" t="s">
        <v>302</v>
      </c>
      <c r="C11" s="55">
        <v>3.2300000000000002E-2</v>
      </c>
      <c r="D11" s="56"/>
      <c r="E11" s="16"/>
      <c r="F11" s="16"/>
      <c r="G11" s="16"/>
      <c r="H11" s="16"/>
      <c r="I11" s="16"/>
      <c r="J11" s="16"/>
    </row>
    <row r="12" spans="1:10" x14ac:dyDescent="0.25">
      <c r="A12" s="16"/>
      <c r="B12" s="38" t="s">
        <v>303</v>
      </c>
      <c r="C12" s="55">
        <v>5.57E-2</v>
      </c>
      <c r="D12" s="56"/>
      <c r="E12" s="16"/>
      <c r="F12" s="16"/>
      <c r="G12" s="16"/>
      <c r="H12" s="16"/>
      <c r="I12" s="16"/>
      <c r="J12" s="16"/>
    </row>
    <row r="13" spans="1:10" x14ac:dyDescent="0.25">
      <c r="A13" s="16"/>
      <c r="B13" s="38" t="s">
        <v>304</v>
      </c>
      <c r="C13" s="55">
        <v>0.13819999999999999</v>
      </c>
      <c r="D13" s="56"/>
      <c r="E13" s="16"/>
      <c r="F13" s="16"/>
      <c r="G13" s="16"/>
      <c r="H13" s="16"/>
      <c r="I13" s="16"/>
      <c r="J13" s="16"/>
    </row>
    <row r="14" spans="1:10" x14ac:dyDescent="0.25">
      <c r="A14" s="16"/>
      <c r="B14" s="38" t="s">
        <v>305</v>
      </c>
      <c r="C14" s="55">
        <v>1.2500000000000001E-2</v>
      </c>
      <c r="D14" s="56"/>
      <c r="E14" s="16"/>
      <c r="F14" s="16"/>
      <c r="G14" s="16"/>
      <c r="H14" s="16"/>
      <c r="I14" s="16"/>
      <c r="J14" s="16"/>
    </row>
    <row r="15" spans="1:10" x14ac:dyDescent="0.25">
      <c r="A15" s="16"/>
      <c r="B15" s="38" t="s">
        <v>306</v>
      </c>
      <c r="C15" s="55">
        <v>3.2899999999999999E-2</v>
      </c>
      <c r="D15" s="56"/>
      <c r="E15" s="16"/>
      <c r="F15" s="16"/>
      <c r="G15" s="16"/>
      <c r="H15" s="16"/>
      <c r="I15" s="16"/>
      <c r="J15" s="16"/>
    </row>
    <row r="16" spans="1:10" x14ac:dyDescent="0.25">
      <c r="A16" s="16"/>
      <c r="B16" s="38" t="s">
        <v>307</v>
      </c>
      <c r="C16" s="55">
        <v>2.0400000000000001E-2</v>
      </c>
      <c r="D16" s="56"/>
      <c r="E16" s="16"/>
      <c r="F16" s="16"/>
      <c r="G16" s="16"/>
      <c r="H16" s="16"/>
      <c r="I16" s="16"/>
      <c r="J16" s="16"/>
    </row>
    <row r="17" spans="1:10" x14ac:dyDescent="0.25">
      <c r="A17" s="16"/>
      <c r="B17" s="38" t="s">
        <v>308</v>
      </c>
      <c r="C17" s="55">
        <v>2.2100000000000002E-2</v>
      </c>
      <c r="D17" s="56"/>
      <c r="E17" s="16"/>
      <c r="F17" s="16"/>
      <c r="G17" s="16"/>
      <c r="H17" s="16"/>
      <c r="I17" s="16"/>
      <c r="J17" s="16"/>
    </row>
    <row r="18" spans="1:10" x14ac:dyDescent="0.25">
      <c r="A18" s="16"/>
      <c r="B18" s="38" t="s">
        <v>309</v>
      </c>
      <c r="C18" s="55">
        <v>2.1299999999999999E-2</v>
      </c>
      <c r="D18" s="56"/>
      <c r="E18" s="16"/>
      <c r="F18" s="16"/>
      <c r="G18" s="16"/>
      <c r="H18" s="16"/>
      <c r="I18" s="16"/>
      <c r="J18" s="16"/>
    </row>
    <row r="19" spans="1:10" x14ac:dyDescent="0.25">
      <c r="A19" s="16"/>
      <c r="B19" s="38" t="s">
        <v>310</v>
      </c>
      <c r="C19" s="55">
        <v>4.1000000000000003E-3</v>
      </c>
      <c r="D19" s="56"/>
      <c r="E19" s="16"/>
      <c r="F19" s="16"/>
      <c r="G19" s="16"/>
      <c r="H19" s="16"/>
      <c r="I19" s="16"/>
      <c r="J19" s="16"/>
    </row>
    <row r="20" spans="1:10" x14ac:dyDescent="0.25">
      <c r="A20" s="16"/>
      <c r="B20" s="16"/>
      <c r="C20" s="16"/>
      <c r="D20" s="16"/>
      <c r="E20" s="16"/>
      <c r="F20" s="16"/>
      <c r="G20" s="16"/>
      <c r="H20" s="16"/>
      <c r="I20" s="16"/>
      <c r="J20" s="16"/>
    </row>
    <row r="21" spans="1:10" x14ac:dyDescent="0.25">
      <c r="A21" s="16"/>
      <c r="B21" s="16"/>
      <c r="C21" s="16"/>
      <c r="D21" s="16"/>
      <c r="E21" s="16"/>
      <c r="F21" s="16"/>
      <c r="G21" s="16"/>
      <c r="H21" s="16"/>
      <c r="I21" s="16"/>
      <c r="J21" s="16"/>
    </row>
    <row r="22" spans="1:10" x14ac:dyDescent="0.25">
      <c r="A22" s="16"/>
      <c r="B22" s="16"/>
      <c r="C22" s="16"/>
      <c r="D22" s="16"/>
      <c r="E22" s="16"/>
      <c r="F22" s="16"/>
      <c r="G22" s="16"/>
      <c r="H22" s="16"/>
      <c r="I22" s="16"/>
      <c r="J22" s="16"/>
    </row>
    <row r="23" spans="1:10" x14ac:dyDescent="0.25">
      <c r="A23" s="16"/>
      <c r="B23" s="16"/>
      <c r="C23" s="16"/>
      <c r="D23" s="16"/>
      <c r="E23" s="16"/>
      <c r="F23" s="16"/>
      <c r="G23" s="16"/>
      <c r="H23" s="16"/>
      <c r="I23" s="16"/>
      <c r="J23" s="16"/>
    </row>
    <row r="24" spans="1:10" x14ac:dyDescent="0.25">
      <c r="A24" s="16"/>
      <c r="B24" s="16"/>
      <c r="C24" s="16"/>
      <c r="D24" s="16"/>
      <c r="E24" s="16"/>
      <c r="F24" s="16"/>
      <c r="G24" s="16"/>
      <c r="H24" s="16"/>
      <c r="I24" s="16"/>
      <c r="J24" s="16"/>
    </row>
  </sheetData>
  <sheetProtection algorithmName="SHA-512" hashValue="QKaa9eUYy2a9mHJT5j1PpXrRDLT2ioIr5qy3BYDavhPCnQtpO474mUe8uN6hBxJcRdjqgexycNBV21LMQMOHnw==" saltValue="2jKCJ4BQfk4rMyDRrOgB5g==" spinCount="100000" sheet="1" objects="1" scenarios="1"/>
  <hyperlinks>
    <hyperlink ref="E2" location="Contents!A1" display="Contents" xr:uid="{0D81BD6D-B4C5-4A4F-BA9E-119C4FDBF1FD}"/>
    <hyperlink ref="F2" location="'Figure 29.'!A1" display="Previous" xr:uid="{50F03723-261B-463E-BF76-C2879467CB5A}"/>
    <hyperlink ref="G2" location="'Figure 31.'!A1" display="Next" xr:uid="{434F655A-D603-4A15-81DE-80F39CEBD784}"/>
  </hyperlinks>
  <pageMargins left="0.7" right="0.7" top="0.75" bottom="0.75" header="0.3" footer="0.3"/>
  <pageSetup paperSize="9" scale="8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49F6-1F8C-48A8-B15E-A80C44B6E586}">
  <sheetPr codeName="Sheet37">
    <tabColor rgb="FF8A2B80"/>
    <pageSetUpPr fitToPage="1"/>
  </sheetPr>
  <dimension ref="B1:J23"/>
  <sheetViews>
    <sheetView showGridLines="0" zoomScale="90" zoomScaleNormal="90" workbookViewId="0">
      <selection activeCell="F2" sqref="F2"/>
    </sheetView>
  </sheetViews>
  <sheetFormatPr defaultRowHeight="15" x14ac:dyDescent="0.25"/>
  <cols>
    <col min="1" max="1" width="7.7109375" customWidth="1"/>
    <col min="2" max="2" width="27.7109375" customWidth="1"/>
    <col min="3" max="3" width="38.140625" customWidth="1"/>
    <col min="4" max="4" width="27.85546875" customWidth="1"/>
  </cols>
  <sheetData>
    <row r="1" spans="2:10" x14ac:dyDescent="0.25">
      <c r="B1" s="16"/>
      <c r="C1" s="16"/>
      <c r="D1" s="16"/>
      <c r="E1" s="16"/>
      <c r="F1" s="16"/>
      <c r="G1" s="16"/>
      <c r="H1" s="16"/>
      <c r="I1" s="16"/>
      <c r="J1" s="16"/>
    </row>
    <row r="2" spans="2:10" x14ac:dyDescent="0.25">
      <c r="B2" s="16"/>
      <c r="C2" s="16"/>
      <c r="D2" s="16"/>
      <c r="E2" s="26" t="s">
        <v>17</v>
      </c>
      <c r="F2" s="26" t="s">
        <v>106</v>
      </c>
      <c r="G2" s="26" t="s">
        <v>89</v>
      </c>
      <c r="H2" s="16"/>
      <c r="I2" s="16"/>
      <c r="J2" s="16"/>
    </row>
    <row r="3" spans="2:10" x14ac:dyDescent="0.25">
      <c r="B3" s="16"/>
      <c r="C3" s="16"/>
      <c r="D3" s="16"/>
      <c r="E3" s="16"/>
      <c r="F3" s="16"/>
      <c r="G3" s="16"/>
      <c r="H3" s="16"/>
      <c r="I3" s="16"/>
      <c r="J3" s="16"/>
    </row>
    <row r="4" spans="2:10" ht="23.25" x14ac:dyDescent="0.35">
      <c r="B4" s="58" t="s">
        <v>311</v>
      </c>
      <c r="C4" s="16"/>
      <c r="D4" s="16"/>
      <c r="E4" s="16"/>
      <c r="F4" s="16"/>
      <c r="G4" s="16"/>
      <c r="H4" s="16"/>
      <c r="I4" s="16"/>
      <c r="J4" s="16"/>
    </row>
    <row r="5" spans="2:10" ht="18" x14ac:dyDescent="0.25">
      <c r="B5" s="20" t="s">
        <v>312</v>
      </c>
      <c r="C5" s="16"/>
      <c r="D5" s="16"/>
      <c r="E5" s="16"/>
      <c r="F5" s="16"/>
      <c r="G5" s="16"/>
      <c r="H5" s="16"/>
      <c r="I5" s="16"/>
      <c r="J5" s="16"/>
    </row>
    <row r="6" spans="2:10" x14ac:dyDescent="0.25">
      <c r="B6" s="16"/>
      <c r="C6" s="16"/>
      <c r="D6" s="16"/>
      <c r="E6" s="16"/>
      <c r="F6" s="16"/>
      <c r="G6" s="16"/>
      <c r="H6" s="16"/>
      <c r="I6" s="16"/>
      <c r="J6" s="16"/>
    </row>
    <row r="8" spans="2:10" x14ac:dyDescent="0.25">
      <c r="B8" s="62" t="s">
        <v>298</v>
      </c>
      <c r="C8" s="62"/>
      <c r="D8" s="62"/>
    </row>
    <row r="9" spans="2:10" x14ac:dyDescent="0.25">
      <c r="B9" s="260"/>
      <c r="C9" s="41" t="s">
        <v>313</v>
      </c>
      <c r="D9" s="41" t="s">
        <v>314</v>
      </c>
    </row>
    <row r="10" spans="2:10" x14ac:dyDescent="0.25">
      <c r="B10" s="52" t="s">
        <v>299</v>
      </c>
      <c r="C10" s="51">
        <v>0.93758865248226952</v>
      </c>
      <c r="D10" s="51">
        <v>6.2411347517730496E-2</v>
      </c>
    </row>
    <row r="11" spans="2:10" x14ac:dyDescent="0.25">
      <c r="B11" s="52" t="s">
        <v>300</v>
      </c>
      <c r="C11" s="51">
        <v>0.86821705426356588</v>
      </c>
      <c r="D11" s="51">
        <v>0.13178294573643412</v>
      </c>
    </row>
    <row r="12" spans="2:10" x14ac:dyDescent="0.25">
      <c r="B12" s="52" t="s">
        <v>301</v>
      </c>
      <c r="C12" s="51">
        <v>0.90740740740740744</v>
      </c>
      <c r="D12" s="51">
        <v>9.2592592592592587E-2</v>
      </c>
    </row>
    <row r="13" spans="2:10" x14ac:dyDescent="0.25">
      <c r="B13" s="52" t="s">
        <v>302</v>
      </c>
      <c r="C13" s="51">
        <v>0.95744680851063835</v>
      </c>
      <c r="D13" s="51">
        <v>4.2553191489361701E-2</v>
      </c>
    </row>
    <row r="14" spans="2:10" x14ac:dyDescent="0.25">
      <c r="B14" s="52" t="s">
        <v>303</v>
      </c>
      <c r="C14" s="51">
        <v>0.86585365853658536</v>
      </c>
      <c r="D14" s="51">
        <v>0.13414634146341464</v>
      </c>
    </row>
    <row r="15" spans="2:10" x14ac:dyDescent="0.25">
      <c r="B15" s="52" t="s">
        <v>304</v>
      </c>
      <c r="C15" s="51">
        <v>0.84523809523809523</v>
      </c>
      <c r="D15" s="51">
        <v>0.15476190476190477</v>
      </c>
    </row>
    <row r="16" spans="2:10" x14ac:dyDescent="0.25">
      <c r="B16" s="52" t="s">
        <v>305</v>
      </c>
      <c r="C16" s="51">
        <v>0.94339622641509435</v>
      </c>
      <c r="D16" s="51">
        <v>5.6603773584905662E-2</v>
      </c>
    </row>
    <row r="17" spans="2:4" x14ac:dyDescent="0.25">
      <c r="B17" s="52" t="s">
        <v>306</v>
      </c>
      <c r="C17" s="51">
        <v>0.89795918367346939</v>
      </c>
      <c r="D17" s="51">
        <v>0.10204081632653061</v>
      </c>
    </row>
    <row r="18" spans="2:4" x14ac:dyDescent="0.25">
      <c r="B18" s="52" t="s">
        <v>307</v>
      </c>
      <c r="C18" s="51">
        <v>0.93548387096774188</v>
      </c>
      <c r="D18" s="51">
        <v>6.4516129032258063E-2</v>
      </c>
    </row>
    <row r="19" spans="2:4" x14ac:dyDescent="0.25">
      <c r="B19" s="52" t="s">
        <v>308</v>
      </c>
      <c r="C19" s="51">
        <v>0.98958333333333337</v>
      </c>
      <c r="D19" s="51">
        <v>1.0416666666666666E-2</v>
      </c>
    </row>
    <row r="20" spans="2:4" x14ac:dyDescent="0.25">
      <c r="B20" s="52" t="s">
        <v>309</v>
      </c>
      <c r="C20" s="51">
        <v>0.96551724137931039</v>
      </c>
      <c r="D20" s="51">
        <v>3.4482758620689655E-2</v>
      </c>
    </row>
    <row r="21" spans="2:4" x14ac:dyDescent="0.25">
      <c r="B21" s="52" t="s">
        <v>310</v>
      </c>
      <c r="C21" s="51">
        <v>0.94</v>
      </c>
      <c r="D21" s="51">
        <v>0.06</v>
      </c>
    </row>
    <row r="23" spans="2:4" x14ac:dyDescent="0.25">
      <c r="B23" t="s">
        <v>315</v>
      </c>
    </row>
  </sheetData>
  <sheetProtection algorithmName="SHA-512" hashValue="nieZs6IwQIleGQVKduATlBXT4ccZBaCT3cLLr+1oQXfglOX137D+IEH8f6JwCfl3CCN5TG6NY4UMBNBU4pR2uA==" saltValue="oUjST7yjm3MPcXv52wN9yA==" spinCount="100000" sheet="1" objects="1" scenarios="1"/>
  <hyperlinks>
    <hyperlink ref="E2" location="Contents!A1" display="Contents" xr:uid="{30559228-1139-4A3B-B028-9C10328DC7C1}"/>
    <hyperlink ref="F2" location="'Figure 30.'!A1" display="Previous" xr:uid="{543790AE-7DBF-41EB-A4F7-849965105CCD}"/>
    <hyperlink ref="G2" location="'Figure 32.'!A1" display="Next" xr:uid="{3ECA3956-635A-4B8B-AB5B-FF7679055642}"/>
  </hyperlinks>
  <pageMargins left="0.7" right="0.7" top="0.75" bottom="0.75" header="0.3" footer="0.3"/>
  <pageSetup paperSize="9" scale="8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015-E6ED-4A8D-A2CC-1F2802253935}">
  <sheetPr codeName="Sheet38">
    <tabColor rgb="FF8A2B80"/>
    <pageSetUpPr fitToPage="1"/>
  </sheetPr>
  <dimension ref="A1:M24"/>
  <sheetViews>
    <sheetView showGridLines="0" zoomScale="90" zoomScaleNormal="90" workbookViewId="0">
      <selection activeCell="F2" sqref="F2"/>
    </sheetView>
  </sheetViews>
  <sheetFormatPr defaultRowHeight="15" x14ac:dyDescent="0.25"/>
  <cols>
    <col min="1" max="1" width="7.7109375" customWidth="1"/>
    <col min="2" max="2" width="27.7109375" customWidth="1"/>
    <col min="3" max="3" width="38.140625" customWidth="1"/>
    <col min="4" max="4" width="27.85546875" customWidth="1"/>
  </cols>
  <sheetData>
    <row r="1" spans="1:10" x14ac:dyDescent="0.25">
      <c r="A1" s="16"/>
      <c r="B1" s="16"/>
      <c r="C1" s="16"/>
      <c r="D1" s="16"/>
      <c r="E1" s="16"/>
      <c r="F1" s="16"/>
      <c r="G1" s="16"/>
      <c r="H1" s="16"/>
      <c r="I1" s="16"/>
      <c r="J1" s="16"/>
    </row>
    <row r="2" spans="1:10" x14ac:dyDescent="0.25">
      <c r="A2" s="16"/>
      <c r="B2" s="16"/>
      <c r="C2" s="16"/>
      <c r="D2" s="16"/>
      <c r="E2" s="26" t="s">
        <v>17</v>
      </c>
      <c r="F2" s="26" t="s">
        <v>106</v>
      </c>
      <c r="G2" s="26" t="s">
        <v>89</v>
      </c>
      <c r="H2" s="16"/>
      <c r="I2" s="16"/>
      <c r="J2" s="16"/>
    </row>
    <row r="3" spans="1:10" x14ac:dyDescent="0.25">
      <c r="A3" s="16"/>
      <c r="B3" s="16"/>
      <c r="C3" s="16"/>
      <c r="D3" s="16"/>
      <c r="E3" s="16"/>
      <c r="F3" s="16"/>
      <c r="G3" s="16"/>
      <c r="H3" s="16"/>
      <c r="I3" s="16"/>
      <c r="J3" s="16"/>
    </row>
    <row r="4" spans="1:10" ht="23.25" x14ac:dyDescent="0.35">
      <c r="A4" s="16"/>
      <c r="B4" s="58" t="s">
        <v>316</v>
      </c>
      <c r="C4" s="16"/>
      <c r="D4" s="16"/>
      <c r="E4" s="16"/>
      <c r="F4" s="16"/>
      <c r="G4" s="16"/>
      <c r="H4" s="16"/>
      <c r="I4" s="16"/>
      <c r="J4" s="16"/>
    </row>
    <row r="5" spans="1:10" ht="18" x14ac:dyDescent="0.25">
      <c r="A5" s="16"/>
      <c r="B5" s="20" t="s">
        <v>317</v>
      </c>
      <c r="C5" s="16"/>
      <c r="D5" s="16"/>
      <c r="E5" s="16"/>
      <c r="F5" s="16"/>
      <c r="G5" s="16"/>
      <c r="H5" s="16"/>
      <c r="I5" s="16"/>
      <c r="J5" s="16"/>
    </row>
    <row r="6" spans="1:10" x14ac:dyDescent="0.25">
      <c r="A6" s="16"/>
      <c r="B6" s="16"/>
      <c r="C6" s="16"/>
      <c r="D6" s="16"/>
      <c r="E6" s="16"/>
      <c r="F6" s="16"/>
      <c r="G6" s="16"/>
      <c r="H6" s="16"/>
      <c r="I6" s="16"/>
      <c r="J6" s="16"/>
    </row>
    <row r="8" spans="1:10" x14ac:dyDescent="0.25">
      <c r="B8" s="62" t="s">
        <v>298</v>
      </c>
      <c r="C8" s="62"/>
    </row>
    <row r="9" spans="1:10" x14ac:dyDescent="0.25">
      <c r="B9" s="260"/>
      <c r="C9" s="41" t="s">
        <v>318</v>
      </c>
    </row>
    <row r="10" spans="1:10" x14ac:dyDescent="0.25">
      <c r="B10" s="52" t="s">
        <v>299</v>
      </c>
      <c r="C10" s="71">
        <v>62267</v>
      </c>
    </row>
    <row r="11" spans="1:10" x14ac:dyDescent="0.25">
      <c r="B11" s="52" t="s">
        <v>300</v>
      </c>
      <c r="C11" s="71">
        <v>58041</v>
      </c>
    </row>
    <row r="12" spans="1:10" x14ac:dyDescent="0.25">
      <c r="B12" s="52" t="s">
        <v>301</v>
      </c>
      <c r="C12" s="71">
        <v>11572</v>
      </c>
    </row>
    <row r="13" spans="1:10" x14ac:dyDescent="0.25">
      <c r="B13" s="52" t="s">
        <v>302</v>
      </c>
      <c r="C13" s="71">
        <v>8648</v>
      </c>
    </row>
    <row r="14" spans="1:10" x14ac:dyDescent="0.25">
      <c r="B14" s="52" t="s">
        <v>303</v>
      </c>
      <c r="C14" s="71">
        <v>33005</v>
      </c>
    </row>
    <row r="15" spans="1:10" x14ac:dyDescent="0.25">
      <c r="B15" s="52" t="s">
        <v>304</v>
      </c>
      <c r="C15" s="71">
        <v>17499</v>
      </c>
    </row>
    <row r="16" spans="1:10" x14ac:dyDescent="0.25">
      <c r="B16" s="52" t="s">
        <v>305</v>
      </c>
      <c r="C16" s="71">
        <v>4167</v>
      </c>
    </row>
    <row r="17" spans="2:13" x14ac:dyDescent="0.25">
      <c r="B17" s="52" t="s">
        <v>306</v>
      </c>
      <c r="C17" s="71">
        <v>14326</v>
      </c>
    </row>
    <row r="18" spans="2:13" x14ac:dyDescent="0.25">
      <c r="B18" s="52" t="s">
        <v>307</v>
      </c>
      <c r="C18" s="71">
        <v>3388</v>
      </c>
    </row>
    <row r="19" spans="2:13" x14ac:dyDescent="0.25">
      <c r="B19" s="52" t="s">
        <v>308</v>
      </c>
      <c r="C19" s="71">
        <v>4385</v>
      </c>
    </row>
    <row r="20" spans="2:13" x14ac:dyDescent="0.25">
      <c r="B20" s="52" t="s">
        <v>309</v>
      </c>
      <c r="C20" s="71">
        <v>2802</v>
      </c>
    </row>
    <row r="21" spans="2:13" x14ac:dyDescent="0.25">
      <c r="B21" s="52" t="s">
        <v>310</v>
      </c>
      <c r="C21" s="71">
        <v>3044</v>
      </c>
    </row>
    <row r="23" spans="2:13" x14ac:dyDescent="0.25">
      <c r="B23" t="s">
        <v>319</v>
      </c>
    </row>
    <row r="24" spans="2:13" ht="46.5" customHeight="1" x14ac:dyDescent="0.25">
      <c r="B24" s="311" t="s">
        <v>320</v>
      </c>
      <c r="C24" s="311"/>
      <c r="D24" s="311"/>
      <c r="E24" s="311"/>
      <c r="F24" s="311"/>
      <c r="G24" s="311"/>
      <c r="H24" s="311"/>
      <c r="I24" s="311"/>
      <c r="J24" s="311"/>
      <c r="K24" s="311"/>
      <c r="L24" s="311"/>
      <c r="M24" s="311"/>
    </row>
  </sheetData>
  <sheetProtection algorithmName="SHA-512" hashValue="CdWOYNI62mzFn3zaNwYe64apQi7yj9ouSwMPbW5ecb7bExF/ew0AMcYZ/OIXLvoeeJ0A+j8o7uX5mNTJ3PA/rQ==" saltValue="vfnpWyAaI486LxXmUV6+lg==" spinCount="100000" sheet="1" objects="1" scenarios="1"/>
  <mergeCells count="1">
    <mergeCell ref="B24:M24"/>
  </mergeCells>
  <hyperlinks>
    <hyperlink ref="E2" location="Contents!A1" display="Contents" xr:uid="{18C17BCB-1936-43D3-BE39-50908F4249FD}"/>
    <hyperlink ref="F2" location="'Figure 31.'!A1" display="Previous" xr:uid="{2E55CA67-D284-4E8A-97F3-9BAD28C827A7}"/>
    <hyperlink ref="G2" location="'Figure 33.'!A1" display="Next" xr:uid="{814C967A-8E16-4CFF-93CA-704965A82EF7}"/>
  </hyperlinks>
  <pageMargins left="0.7" right="0.7" top="0.75" bottom="0.75" header="0.3" footer="0.3"/>
  <pageSetup paperSize="9" scale="8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7214-752F-4FFB-91B6-F1214B26940A}">
  <sheetPr codeName="Sheet39">
    <tabColor rgb="FF8A2B80"/>
    <pageSetUpPr fitToPage="1"/>
  </sheetPr>
  <dimension ref="A1:K25"/>
  <sheetViews>
    <sheetView showGridLines="0" zoomScale="90" zoomScaleNormal="90" workbookViewId="0">
      <selection activeCell="F2" sqref="F2"/>
    </sheetView>
  </sheetViews>
  <sheetFormatPr defaultRowHeight="15" x14ac:dyDescent="0.25"/>
  <cols>
    <col min="1" max="1" width="7.7109375" customWidth="1"/>
    <col min="2" max="2" width="20.85546875" customWidth="1"/>
    <col min="3" max="3" width="21.140625" bestFit="1" customWidth="1"/>
    <col min="4" max="4" width="18.7109375" customWidth="1"/>
    <col min="5" max="7" width="18" customWidth="1"/>
    <col min="8" max="8" width="21.140625" customWidth="1"/>
    <col min="9" max="9" width="23" customWidth="1"/>
  </cols>
  <sheetData>
    <row r="1" spans="1:11" x14ac:dyDescent="0.25">
      <c r="A1" s="16"/>
      <c r="B1" s="16"/>
      <c r="C1" s="16"/>
      <c r="D1" s="16"/>
      <c r="E1" s="16"/>
      <c r="F1" s="16"/>
      <c r="G1" s="16"/>
      <c r="H1" s="16"/>
      <c r="I1" s="16"/>
      <c r="J1" s="16"/>
      <c r="K1" s="16"/>
    </row>
    <row r="2" spans="1:11" x14ac:dyDescent="0.25">
      <c r="A2" s="16"/>
      <c r="B2" s="16"/>
      <c r="C2" s="16"/>
      <c r="D2" s="16"/>
      <c r="E2" s="26" t="s">
        <v>17</v>
      </c>
      <c r="F2" s="26" t="s">
        <v>106</v>
      </c>
      <c r="G2" s="26" t="s">
        <v>89</v>
      </c>
      <c r="H2" s="16"/>
      <c r="I2" s="16"/>
      <c r="J2" s="16"/>
      <c r="K2" s="16"/>
    </row>
    <row r="3" spans="1:11" x14ac:dyDescent="0.25">
      <c r="A3" s="16"/>
      <c r="B3" s="16"/>
      <c r="C3" s="16"/>
      <c r="D3" s="16"/>
      <c r="E3" s="16"/>
      <c r="F3" s="16"/>
      <c r="G3" s="16"/>
      <c r="H3" s="16"/>
      <c r="I3" s="16"/>
      <c r="J3" s="16"/>
      <c r="K3" s="16"/>
    </row>
    <row r="4" spans="1:11" ht="23.25" x14ac:dyDescent="0.35">
      <c r="A4" s="16"/>
      <c r="B4" s="58" t="s">
        <v>321</v>
      </c>
      <c r="C4" s="16"/>
      <c r="D4" s="16"/>
      <c r="E4" s="16"/>
      <c r="F4" s="16"/>
      <c r="G4" s="16"/>
      <c r="H4" s="16"/>
      <c r="I4" s="16"/>
      <c r="J4" s="16"/>
      <c r="K4" s="16"/>
    </row>
    <row r="5" spans="1:11" ht="18" x14ac:dyDescent="0.25">
      <c r="A5" s="16"/>
      <c r="B5" s="20" t="s">
        <v>322</v>
      </c>
      <c r="C5" s="16"/>
      <c r="D5" s="16"/>
      <c r="E5" s="16"/>
      <c r="F5" s="16"/>
      <c r="G5" s="16"/>
      <c r="H5" s="16"/>
      <c r="I5" s="16"/>
      <c r="J5" s="16"/>
      <c r="K5" s="16"/>
    </row>
    <row r="6" spans="1:11" x14ac:dyDescent="0.25">
      <c r="A6" s="16"/>
      <c r="B6" s="16"/>
      <c r="C6" s="16"/>
      <c r="D6" s="16"/>
      <c r="E6" s="16"/>
      <c r="F6" s="16"/>
      <c r="G6" s="16"/>
      <c r="H6" s="16"/>
      <c r="I6" s="16"/>
      <c r="J6" s="16"/>
      <c r="K6" s="16"/>
    </row>
    <row r="7" spans="1:11" x14ac:dyDescent="0.25">
      <c r="A7" s="16"/>
      <c r="B7" s="62" t="s">
        <v>298</v>
      </c>
      <c r="C7" s="304" t="s">
        <v>233</v>
      </c>
      <c r="D7" s="304"/>
      <c r="E7" s="304"/>
      <c r="F7" s="304"/>
      <c r="G7" s="304"/>
      <c r="H7" s="304"/>
      <c r="I7" s="310"/>
      <c r="J7" s="16"/>
      <c r="K7" s="16"/>
    </row>
    <row r="8" spans="1:11" x14ac:dyDescent="0.25">
      <c r="A8" s="16"/>
      <c r="B8" s="40"/>
      <c r="C8" s="41" t="s">
        <v>225</v>
      </c>
      <c r="D8" s="41" t="s">
        <v>224</v>
      </c>
      <c r="E8" s="41" t="s">
        <v>223</v>
      </c>
      <c r="F8" s="41" t="s">
        <v>222</v>
      </c>
      <c r="G8" s="41" t="s">
        <v>226</v>
      </c>
      <c r="H8" s="41" t="s">
        <v>227</v>
      </c>
      <c r="I8" s="41" t="s">
        <v>228</v>
      </c>
      <c r="J8" s="16"/>
      <c r="K8" s="16"/>
    </row>
    <row r="9" spans="1:11" x14ac:dyDescent="0.25">
      <c r="A9" s="16"/>
      <c r="B9" s="38" t="s">
        <v>299</v>
      </c>
      <c r="C9" s="71">
        <v>753.49</v>
      </c>
      <c r="D9" s="71">
        <v>828.07</v>
      </c>
      <c r="E9" s="71">
        <v>472.96</v>
      </c>
      <c r="F9" s="71">
        <v>240.7</v>
      </c>
      <c r="G9" s="71">
        <v>3695.63</v>
      </c>
      <c r="H9" s="312">
        <v>4.3</v>
      </c>
      <c r="I9" s="71">
        <v>256.23</v>
      </c>
      <c r="J9" s="16"/>
      <c r="K9" s="16"/>
    </row>
    <row r="10" spans="1:11" x14ac:dyDescent="0.25">
      <c r="A10" s="16"/>
      <c r="B10" s="38" t="s">
        <v>300</v>
      </c>
      <c r="C10" s="71">
        <v>43.52</v>
      </c>
      <c r="D10" s="71">
        <v>189.12</v>
      </c>
      <c r="E10" s="71">
        <v>15.93</v>
      </c>
      <c r="F10" s="71">
        <v>12.18</v>
      </c>
      <c r="G10" s="71">
        <v>151.01</v>
      </c>
      <c r="H10" s="313"/>
      <c r="I10" s="71">
        <v>54.28</v>
      </c>
      <c r="J10" s="16"/>
      <c r="K10" s="16"/>
    </row>
    <row r="11" spans="1:11" x14ac:dyDescent="0.25">
      <c r="A11" s="16"/>
      <c r="B11" s="38" t="s">
        <v>301</v>
      </c>
      <c r="C11" s="312">
        <v>91.03</v>
      </c>
      <c r="D11" s="71">
        <v>11.8</v>
      </c>
      <c r="E11" s="71">
        <v>11.14</v>
      </c>
      <c r="F11" s="71">
        <v>8.11</v>
      </c>
      <c r="G11" s="71">
        <v>101.51</v>
      </c>
      <c r="H11" s="71">
        <v>0</v>
      </c>
      <c r="I11" s="312">
        <v>18.649999999999999</v>
      </c>
      <c r="J11" s="16"/>
      <c r="K11" s="16"/>
    </row>
    <row r="12" spans="1:11" x14ac:dyDescent="0.25">
      <c r="A12" s="16"/>
      <c r="B12" s="38" t="s">
        <v>306</v>
      </c>
      <c r="C12" s="313"/>
      <c r="D12" s="71">
        <v>34.450000000000003</v>
      </c>
      <c r="E12" s="71">
        <v>37.47</v>
      </c>
      <c r="F12" s="71">
        <v>9.4600000000000009</v>
      </c>
      <c r="G12" s="71">
        <v>207.47</v>
      </c>
      <c r="H12" s="71">
        <v>19</v>
      </c>
      <c r="I12" s="313"/>
      <c r="J12" s="16"/>
      <c r="K12" s="16"/>
    </row>
    <row r="13" spans="1:11" x14ac:dyDescent="0.25">
      <c r="A13" s="16"/>
      <c r="B13" s="16"/>
      <c r="C13" s="77"/>
      <c r="D13" s="77"/>
      <c r="E13" s="77"/>
      <c r="F13" s="77"/>
      <c r="G13" s="77"/>
      <c r="H13" s="77"/>
      <c r="I13" s="77"/>
      <c r="J13" s="16"/>
      <c r="K13" s="16"/>
    </row>
    <row r="14" spans="1:11" x14ac:dyDescent="0.25">
      <c r="A14" s="16"/>
      <c r="B14" s="62" t="s">
        <v>298</v>
      </c>
      <c r="C14" s="78" t="s">
        <v>233</v>
      </c>
      <c r="D14" s="16"/>
      <c r="E14" s="77"/>
      <c r="F14" s="16"/>
      <c r="G14" s="16"/>
      <c r="H14" s="77"/>
      <c r="I14" s="77"/>
      <c r="J14" s="16"/>
      <c r="K14" s="16"/>
    </row>
    <row r="15" spans="1:11" x14ac:dyDescent="0.25">
      <c r="A15" s="16"/>
      <c r="B15" s="40"/>
      <c r="C15" s="79" t="s">
        <v>111</v>
      </c>
      <c r="D15" s="16"/>
      <c r="E15" s="16"/>
      <c r="F15" s="16"/>
      <c r="G15" s="16"/>
      <c r="H15" s="16"/>
      <c r="I15" s="16"/>
      <c r="J15" s="16"/>
      <c r="K15" s="16"/>
    </row>
    <row r="16" spans="1:11" x14ac:dyDescent="0.25">
      <c r="A16" s="16"/>
      <c r="B16" s="38" t="s">
        <v>299</v>
      </c>
      <c r="C16" s="71">
        <v>9224.84</v>
      </c>
      <c r="D16" s="16"/>
      <c r="E16" s="16"/>
      <c r="F16" s="16"/>
      <c r="G16" s="16"/>
      <c r="H16" s="16"/>
      <c r="I16" s="16"/>
      <c r="J16" s="16"/>
      <c r="K16" s="16"/>
    </row>
    <row r="17" spans="1:11" x14ac:dyDescent="0.25">
      <c r="A17" s="16"/>
      <c r="B17" s="38" t="s">
        <v>300</v>
      </c>
      <c r="C17" s="71">
        <v>1384.46</v>
      </c>
      <c r="D17" s="16"/>
      <c r="E17" s="16"/>
      <c r="F17" s="16"/>
      <c r="G17" s="16"/>
      <c r="H17" s="16"/>
      <c r="I17" s="16"/>
      <c r="J17" s="16"/>
      <c r="K17" s="16"/>
    </row>
    <row r="18" spans="1:11" x14ac:dyDescent="0.25">
      <c r="A18" s="16"/>
      <c r="B18" s="38" t="s">
        <v>301</v>
      </c>
      <c r="C18" s="71">
        <v>545.36</v>
      </c>
      <c r="D18" s="16"/>
      <c r="E18" s="16"/>
      <c r="F18" s="16"/>
      <c r="G18" s="16"/>
      <c r="H18" s="16"/>
      <c r="I18" s="16"/>
      <c r="J18" s="16"/>
      <c r="K18" s="16"/>
    </row>
    <row r="19" spans="1:11" x14ac:dyDescent="0.25">
      <c r="A19" s="16"/>
      <c r="B19" s="38" t="s">
        <v>306</v>
      </c>
      <c r="C19" s="71">
        <v>595.96</v>
      </c>
      <c r="D19" s="16"/>
      <c r="E19" s="16"/>
      <c r="F19" s="16"/>
      <c r="G19" s="16"/>
      <c r="H19" s="16"/>
      <c r="I19" s="16"/>
      <c r="J19" s="16"/>
      <c r="K19" s="16"/>
    </row>
    <row r="20" spans="1:11" x14ac:dyDescent="0.25">
      <c r="A20" s="16"/>
      <c r="B20" s="16"/>
      <c r="C20" s="16"/>
      <c r="D20" s="16"/>
      <c r="E20" s="16"/>
      <c r="F20" s="16"/>
      <c r="G20" s="16"/>
      <c r="H20" s="16"/>
      <c r="I20" s="16"/>
      <c r="J20" s="16"/>
      <c r="K20" s="16"/>
    </row>
    <row r="21" spans="1:11" x14ac:dyDescent="0.25">
      <c r="A21" s="16"/>
      <c r="B21" s="80"/>
      <c r="C21" s="77"/>
      <c r="D21" s="77"/>
      <c r="E21" s="77"/>
      <c r="F21" s="77"/>
      <c r="G21" s="77"/>
      <c r="H21" s="77"/>
      <c r="I21" s="77"/>
      <c r="J21" s="16"/>
      <c r="K21" s="16"/>
    </row>
    <row r="22" spans="1:11" x14ac:dyDescent="0.25">
      <c r="A22" s="16"/>
      <c r="B22" s="80"/>
      <c r="C22" s="77"/>
      <c r="D22" s="77"/>
      <c r="E22" s="77"/>
      <c r="F22" s="77"/>
      <c r="G22" s="77"/>
      <c r="H22" s="77"/>
      <c r="I22" s="77"/>
      <c r="J22" s="16"/>
      <c r="K22" s="16"/>
    </row>
    <row r="23" spans="1:11" x14ac:dyDescent="0.25">
      <c r="B23" s="2"/>
      <c r="C23" s="11"/>
      <c r="D23" s="11"/>
      <c r="E23" s="11"/>
      <c r="F23" s="11"/>
      <c r="G23" s="11"/>
      <c r="H23" s="11"/>
      <c r="I23" s="11"/>
    </row>
    <row r="24" spans="1:11" x14ac:dyDescent="0.25">
      <c r="B24" s="2"/>
      <c r="C24" s="11"/>
      <c r="D24" s="11"/>
      <c r="E24" s="11"/>
      <c r="F24" s="11"/>
      <c r="G24" s="11"/>
      <c r="H24" s="11"/>
      <c r="I24" s="11"/>
    </row>
    <row r="25" spans="1:11" x14ac:dyDescent="0.25">
      <c r="B25" s="2"/>
      <c r="C25" s="11"/>
      <c r="D25" s="11"/>
      <c r="E25" s="11"/>
      <c r="F25" s="11"/>
      <c r="G25" s="11"/>
      <c r="H25" s="11"/>
      <c r="I25" s="11"/>
    </row>
  </sheetData>
  <sheetProtection algorithmName="SHA-512" hashValue="HcP6jrgDCnUCC5GNGdeVdK1uyZA53DJ+XGo4t1ADLYNHcngKIp53BMIBW9PITHmaDuBTs5DIp97HiWgmHPVHBw==" saltValue="qO3MxaPQ70ROboXxK73EYQ==" spinCount="100000" sheet="1" objects="1" scenarios="1"/>
  <mergeCells count="4">
    <mergeCell ref="C7:I7"/>
    <mergeCell ref="I11:I12"/>
    <mergeCell ref="C11:C12"/>
    <mergeCell ref="H9:H10"/>
  </mergeCells>
  <hyperlinks>
    <hyperlink ref="E2" location="Contents!A1" display="Contents" xr:uid="{0F740AAC-740D-436E-9F95-EC7719E9016E}"/>
    <hyperlink ref="F2" location="'Figure 32.'!A1" display="Previous" xr:uid="{9742E660-0445-49B6-9D21-B8EDD5B626A2}"/>
    <hyperlink ref="G2" location="'Figure 34.'!A1" display="Next" xr:uid="{571E40A7-4BC1-4715-9E53-6A78BB67F2CA}"/>
  </hyperlinks>
  <pageMargins left="0.7" right="0.7" top="0.75" bottom="0.75" header="0.3" footer="0.3"/>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A78B-474A-4621-B12B-C26202BF1EB1}">
  <sheetPr codeName="Sheet4">
    <tabColor rgb="FF5A4696"/>
  </sheetPr>
  <dimension ref="A1:I15"/>
  <sheetViews>
    <sheetView showGridLines="0" zoomScale="90" zoomScaleNormal="90" workbookViewId="0">
      <selection activeCell="D13" sqref="D13"/>
    </sheetView>
  </sheetViews>
  <sheetFormatPr defaultRowHeight="15" x14ac:dyDescent="0.25"/>
  <cols>
    <col min="1" max="1" width="8.7109375" customWidth="1"/>
    <col min="2" max="2" width="30" customWidth="1"/>
    <col min="3" max="3" width="27" customWidth="1"/>
    <col min="4" max="4" width="15.5703125" customWidth="1"/>
    <col min="5" max="5" width="12.5703125" customWidth="1"/>
    <col min="6" max="6" width="20.7109375" customWidth="1"/>
    <col min="7" max="7" width="16.140625" customWidth="1"/>
  </cols>
  <sheetData>
    <row r="1" spans="1:9" x14ac:dyDescent="0.25">
      <c r="A1" s="16"/>
      <c r="B1" s="16"/>
      <c r="C1" s="16"/>
      <c r="D1" s="16"/>
      <c r="E1" s="16"/>
      <c r="F1" s="16"/>
      <c r="G1" s="16"/>
      <c r="H1" s="16"/>
      <c r="I1" s="16"/>
    </row>
    <row r="2" spans="1:9" x14ac:dyDescent="0.25">
      <c r="A2" s="16"/>
      <c r="B2" s="16"/>
      <c r="C2" s="16"/>
      <c r="D2" s="16"/>
      <c r="E2" s="26" t="s">
        <v>17</v>
      </c>
      <c r="F2" s="27"/>
      <c r="G2" s="26" t="s">
        <v>89</v>
      </c>
      <c r="H2" s="16"/>
      <c r="I2" s="16"/>
    </row>
    <row r="3" spans="1:9" ht="23.25" x14ac:dyDescent="0.35">
      <c r="A3" s="16"/>
      <c r="B3" s="28" t="s">
        <v>90</v>
      </c>
      <c r="C3" s="16"/>
      <c r="D3" s="16"/>
      <c r="E3" s="16"/>
      <c r="F3" s="16"/>
      <c r="G3" s="16"/>
      <c r="H3" s="16"/>
      <c r="I3" s="16"/>
    </row>
    <row r="4" spans="1:9" ht="18" x14ac:dyDescent="0.25">
      <c r="A4" s="16"/>
      <c r="B4" s="20" t="s">
        <v>91</v>
      </c>
      <c r="C4" s="16"/>
      <c r="D4" s="16"/>
      <c r="E4" s="16"/>
      <c r="F4" s="16"/>
      <c r="G4" s="16"/>
      <c r="H4" s="16"/>
      <c r="I4" s="16"/>
    </row>
    <row r="5" spans="1:9" x14ac:dyDescent="0.25">
      <c r="A5" s="16"/>
      <c r="B5" s="16"/>
      <c r="C5" s="16"/>
      <c r="D5" s="16"/>
      <c r="E5" s="16"/>
      <c r="F5" s="16"/>
      <c r="G5" s="16"/>
      <c r="H5" s="16"/>
      <c r="I5" s="16"/>
    </row>
    <row r="6" spans="1:9" x14ac:dyDescent="0.25">
      <c r="A6" s="16"/>
      <c r="B6" s="29">
        <v>2022</v>
      </c>
      <c r="C6" s="30" t="s">
        <v>92</v>
      </c>
      <c r="D6" s="30" t="s">
        <v>93</v>
      </c>
      <c r="E6" s="30" t="s">
        <v>94</v>
      </c>
      <c r="F6" s="30" t="s">
        <v>95</v>
      </c>
      <c r="G6" s="30" t="s">
        <v>96</v>
      </c>
      <c r="H6" s="16"/>
      <c r="I6" s="16"/>
    </row>
    <row r="7" spans="1:9" x14ac:dyDescent="0.25">
      <c r="A7" s="16"/>
      <c r="B7" s="16" t="s">
        <v>97</v>
      </c>
      <c r="C7" s="31" t="s">
        <v>98</v>
      </c>
      <c r="D7" s="31" t="s">
        <v>99</v>
      </c>
      <c r="E7" s="32" t="s">
        <v>100</v>
      </c>
      <c r="F7" s="32" t="s">
        <v>101</v>
      </c>
      <c r="G7" s="32" t="s">
        <v>102</v>
      </c>
      <c r="H7" s="16"/>
      <c r="I7" s="16"/>
    </row>
    <row r="8" spans="1:9" x14ac:dyDescent="0.25">
      <c r="A8" s="16"/>
      <c r="B8" s="16" t="s">
        <v>103</v>
      </c>
      <c r="C8" s="33">
        <v>127</v>
      </c>
      <c r="D8" s="33">
        <v>44</v>
      </c>
      <c r="E8" s="33">
        <v>21</v>
      </c>
      <c r="F8" s="33">
        <v>53</v>
      </c>
      <c r="G8" s="33">
        <v>9</v>
      </c>
      <c r="H8" s="16"/>
      <c r="I8" s="16"/>
    </row>
    <row r="9" spans="1:9" x14ac:dyDescent="0.25">
      <c r="A9" s="16"/>
      <c r="B9" s="16"/>
      <c r="C9" s="16"/>
      <c r="D9" s="16"/>
      <c r="E9" s="16"/>
      <c r="F9" s="16"/>
      <c r="G9" s="16"/>
      <c r="H9" s="16"/>
      <c r="I9" s="16"/>
    </row>
    <row r="10" spans="1:9" x14ac:dyDescent="0.25">
      <c r="A10" s="16"/>
      <c r="B10" s="16" t="s">
        <v>104</v>
      </c>
      <c r="C10" s="16"/>
      <c r="D10" s="16"/>
      <c r="E10" s="16"/>
      <c r="F10" s="16"/>
      <c r="G10" s="16"/>
      <c r="H10" s="16"/>
      <c r="I10" s="16"/>
    </row>
    <row r="11" spans="1:9" x14ac:dyDescent="0.25">
      <c r="A11" s="16"/>
      <c r="B11" s="16" t="s">
        <v>105</v>
      </c>
      <c r="C11" s="34"/>
      <c r="D11" s="16"/>
      <c r="E11" s="16"/>
      <c r="F11" s="16"/>
      <c r="G11" s="16"/>
      <c r="H11" s="16"/>
      <c r="I11" s="16"/>
    </row>
    <row r="12" spans="1:9" x14ac:dyDescent="0.25">
      <c r="A12" s="16"/>
      <c r="B12" s="16"/>
      <c r="C12" s="35"/>
      <c r="D12" s="35"/>
      <c r="E12" s="35"/>
      <c r="F12" s="35"/>
      <c r="G12" s="35"/>
      <c r="H12" s="16"/>
      <c r="I12" s="16"/>
    </row>
    <row r="13" spans="1:9" x14ac:dyDescent="0.25">
      <c r="A13" s="16"/>
      <c r="B13" s="16"/>
      <c r="C13" s="16"/>
      <c r="D13" s="16"/>
      <c r="E13" s="16"/>
      <c r="F13" s="16"/>
      <c r="G13" s="16"/>
      <c r="H13" s="16"/>
      <c r="I13" s="16"/>
    </row>
    <row r="14" spans="1:9" x14ac:dyDescent="0.25">
      <c r="A14" s="16"/>
      <c r="B14" s="16"/>
      <c r="C14" s="16"/>
      <c r="D14" s="16"/>
      <c r="E14" s="16"/>
      <c r="F14" s="16"/>
      <c r="G14" s="16"/>
      <c r="H14" s="16"/>
      <c r="I14" s="16"/>
    </row>
    <row r="15" spans="1:9" x14ac:dyDescent="0.25">
      <c r="A15" s="16"/>
      <c r="B15" s="16"/>
      <c r="C15" s="16"/>
      <c r="D15" s="16"/>
      <c r="E15" s="16"/>
      <c r="F15" s="16"/>
      <c r="G15" s="16"/>
      <c r="H15" s="16"/>
      <c r="I15" s="16"/>
    </row>
  </sheetData>
  <sheetProtection algorithmName="SHA-512" hashValue="VCAZYokRQMM99izCO5EDL32gNZg6RULZbqKb0YiczCwEd1OrV6IPwIRUcCQzt8Laf7pjJbSMtOvXdvXxymszKw==" saltValue="hcO/BnhcKuc2Ruqi67a3+g==" spinCount="100000" sheet="1" objects="1" scenarios="1"/>
  <hyperlinks>
    <hyperlink ref="E2" location="Contents!A1" display="Contents" xr:uid="{DD07A6DB-2C46-44F7-89C4-9DBD26F60F1C}"/>
    <hyperlink ref="G2" location="'Figure 2.'!A1" display="Next" xr:uid="{6E630DDB-933E-43D9-A778-EF317FA83414}"/>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83E7-BEB0-43DE-A4AE-A11A05E64BEF}">
  <sheetPr codeName="Sheet40">
    <tabColor rgb="FF8A2B80"/>
    <pageSetUpPr fitToPage="1"/>
  </sheetPr>
  <dimension ref="B1:I27"/>
  <sheetViews>
    <sheetView showGridLines="0" zoomScale="90" zoomScaleNormal="90" workbookViewId="0">
      <selection activeCell="F2" sqref="F2"/>
    </sheetView>
  </sheetViews>
  <sheetFormatPr defaultRowHeight="15" x14ac:dyDescent="0.25"/>
  <cols>
    <col min="1" max="1" width="7.7109375" customWidth="1"/>
    <col min="2" max="2" width="25" customWidth="1"/>
    <col min="3" max="3" width="24.28515625" customWidth="1"/>
    <col min="4" max="4" width="18.5703125" customWidth="1"/>
    <col min="5" max="7" width="18" customWidth="1"/>
    <col min="8" max="8" width="21.140625" customWidth="1"/>
    <col min="9" max="9" width="23" customWidth="1"/>
    <col min="10" max="10" width="11" customWidth="1"/>
  </cols>
  <sheetData>
    <row r="1" spans="2:9" x14ac:dyDescent="0.25">
      <c r="B1" s="16"/>
      <c r="C1" s="16"/>
      <c r="D1" s="16"/>
      <c r="E1" s="16"/>
      <c r="F1" s="16"/>
      <c r="G1" s="16"/>
      <c r="H1" s="16"/>
      <c r="I1" s="16"/>
    </row>
    <row r="2" spans="2:9" x14ac:dyDescent="0.25">
      <c r="B2" s="16"/>
      <c r="C2" s="16"/>
      <c r="D2" s="16"/>
      <c r="E2" s="26" t="s">
        <v>17</v>
      </c>
      <c r="F2" s="26" t="s">
        <v>106</v>
      </c>
      <c r="G2" s="26" t="s">
        <v>89</v>
      </c>
      <c r="H2" s="16"/>
      <c r="I2" s="16"/>
    </row>
    <row r="3" spans="2:9" x14ac:dyDescent="0.25">
      <c r="B3" s="16"/>
      <c r="C3" s="16"/>
      <c r="D3" s="16"/>
      <c r="E3" s="16"/>
      <c r="F3" s="16"/>
      <c r="G3" s="16"/>
      <c r="H3" s="16"/>
      <c r="I3" s="16"/>
    </row>
    <row r="4" spans="2:9" ht="23.25" x14ac:dyDescent="0.35">
      <c r="B4" s="58" t="s">
        <v>323</v>
      </c>
      <c r="C4" s="16"/>
      <c r="D4" s="16"/>
      <c r="E4" s="16"/>
      <c r="F4" s="16"/>
      <c r="G4" s="16"/>
      <c r="H4" s="16"/>
      <c r="I4" s="16"/>
    </row>
    <row r="5" spans="2:9" ht="18" x14ac:dyDescent="0.25">
      <c r="B5" s="20" t="s">
        <v>505</v>
      </c>
      <c r="C5" s="16"/>
      <c r="D5" s="16"/>
      <c r="E5" s="16"/>
      <c r="F5" s="16"/>
      <c r="G5" s="16"/>
      <c r="H5" s="16"/>
      <c r="I5" s="16"/>
    </row>
    <row r="6" spans="2:9" x14ac:dyDescent="0.25">
      <c r="B6" s="16"/>
      <c r="C6" s="16"/>
      <c r="D6" s="16"/>
      <c r="E6" s="16"/>
      <c r="F6" s="16"/>
      <c r="G6" s="16"/>
      <c r="H6" s="16"/>
      <c r="I6" s="16"/>
    </row>
    <row r="7" spans="2:9" x14ac:dyDescent="0.25">
      <c r="B7" s="62" t="s">
        <v>298</v>
      </c>
      <c r="C7" s="304" t="s">
        <v>233</v>
      </c>
      <c r="D7" s="304"/>
      <c r="E7" s="304"/>
      <c r="F7" s="304"/>
      <c r="G7" s="304"/>
      <c r="H7" s="304"/>
      <c r="I7" s="310"/>
    </row>
    <row r="8" spans="2:9" x14ac:dyDescent="0.25">
      <c r="B8" s="40"/>
      <c r="C8" s="41" t="s">
        <v>225</v>
      </c>
      <c r="D8" s="41" t="s">
        <v>224</v>
      </c>
      <c r="E8" s="41" t="s">
        <v>223</v>
      </c>
      <c r="F8" s="41" t="s">
        <v>222</v>
      </c>
      <c r="G8" s="41" t="s">
        <v>226</v>
      </c>
      <c r="H8" s="41" t="s">
        <v>227</v>
      </c>
      <c r="I8" s="41" t="s">
        <v>228</v>
      </c>
    </row>
    <row r="9" spans="2:9" x14ac:dyDescent="0.25">
      <c r="B9" s="38" t="s">
        <v>302</v>
      </c>
      <c r="C9" s="71">
        <v>115.23</v>
      </c>
      <c r="D9" s="71">
        <v>128.55000000000001</v>
      </c>
      <c r="E9" s="71">
        <v>26.42</v>
      </c>
      <c r="F9" s="312">
        <v>36.83</v>
      </c>
      <c r="G9" s="71">
        <v>68.31</v>
      </c>
      <c r="H9" s="312">
        <v>1.97</v>
      </c>
      <c r="I9" s="312">
        <v>4.38</v>
      </c>
    </row>
    <row r="10" spans="2:9" x14ac:dyDescent="0.25">
      <c r="B10" s="38" t="s">
        <v>303</v>
      </c>
      <c r="C10" s="71">
        <v>3.2</v>
      </c>
      <c r="D10" s="71">
        <v>17.54</v>
      </c>
      <c r="E10" s="71">
        <v>6.29</v>
      </c>
      <c r="F10" s="313"/>
      <c r="G10" s="71">
        <v>421.99</v>
      </c>
      <c r="H10" s="313"/>
      <c r="I10" s="313"/>
    </row>
    <row r="11" spans="2:9" x14ac:dyDescent="0.25">
      <c r="B11" s="38" t="s">
        <v>304</v>
      </c>
      <c r="C11" s="71">
        <v>11.76</v>
      </c>
      <c r="D11" s="71">
        <v>13.38</v>
      </c>
      <c r="E11" s="71">
        <v>2.09</v>
      </c>
      <c r="F11" s="71">
        <v>0.28999999999999998</v>
      </c>
      <c r="G11" s="71">
        <v>90</v>
      </c>
      <c r="H11" s="312">
        <v>3.73</v>
      </c>
      <c r="I11" s="71">
        <v>39.39</v>
      </c>
    </row>
    <row r="12" spans="2:9" x14ac:dyDescent="0.25">
      <c r="B12" s="38" t="s">
        <v>305</v>
      </c>
      <c r="C12" s="71">
        <v>7.0000000000000007E-2</v>
      </c>
      <c r="D12" s="71">
        <v>12.89</v>
      </c>
      <c r="E12" s="71">
        <v>3.74</v>
      </c>
      <c r="F12" s="71">
        <v>0.25</v>
      </c>
      <c r="G12" s="71">
        <v>98.9</v>
      </c>
      <c r="H12" s="313"/>
      <c r="I12" s="71">
        <v>2.8</v>
      </c>
    </row>
    <row r="13" spans="2:9" x14ac:dyDescent="0.25">
      <c r="B13" s="38" t="s">
        <v>307</v>
      </c>
      <c r="C13" s="71">
        <v>0</v>
      </c>
      <c r="D13" s="71">
        <v>22.37</v>
      </c>
      <c r="E13" s="71">
        <v>1.6</v>
      </c>
      <c r="F13" s="71">
        <v>3.86</v>
      </c>
      <c r="G13" s="71">
        <v>49.38</v>
      </c>
      <c r="H13" s="71">
        <v>0</v>
      </c>
      <c r="I13" s="71">
        <v>0</v>
      </c>
    </row>
    <row r="14" spans="2:9" x14ac:dyDescent="0.25">
      <c r="B14" s="38" t="s">
        <v>308</v>
      </c>
      <c r="C14" s="71">
        <v>4.24</v>
      </c>
      <c r="D14" s="71">
        <v>48.32</v>
      </c>
      <c r="E14" s="71">
        <v>65.739999999999995</v>
      </c>
      <c r="F14" s="71">
        <v>13.64</v>
      </c>
      <c r="G14" s="71">
        <v>135.96</v>
      </c>
      <c r="H14" s="71">
        <v>0</v>
      </c>
      <c r="I14" s="71">
        <v>0</v>
      </c>
    </row>
    <row r="15" spans="2:9" x14ac:dyDescent="0.25">
      <c r="B15" s="38" t="s">
        <v>309</v>
      </c>
      <c r="C15" s="312">
        <v>13.06</v>
      </c>
      <c r="D15" s="71">
        <v>11.34</v>
      </c>
      <c r="E15" s="71">
        <v>6.53</v>
      </c>
      <c r="F15" s="71">
        <v>4.3600000000000003</v>
      </c>
      <c r="G15" s="71">
        <v>185.14</v>
      </c>
      <c r="H15" s="71">
        <v>0</v>
      </c>
      <c r="I15" s="312">
        <v>0.03</v>
      </c>
    </row>
    <row r="16" spans="2:9" x14ac:dyDescent="0.25">
      <c r="B16" s="38" t="s">
        <v>310</v>
      </c>
      <c r="C16" s="313"/>
      <c r="D16" s="71">
        <v>10.78</v>
      </c>
      <c r="E16" s="71">
        <v>3.26</v>
      </c>
      <c r="F16" s="71">
        <v>0.75</v>
      </c>
      <c r="G16" s="71">
        <v>21.31</v>
      </c>
      <c r="H16" s="71">
        <v>0</v>
      </c>
      <c r="I16" s="313">
        <v>0</v>
      </c>
    </row>
    <row r="17" spans="2:9" x14ac:dyDescent="0.25">
      <c r="B17" s="16"/>
      <c r="C17" s="16"/>
      <c r="D17" s="16"/>
      <c r="E17" s="16"/>
      <c r="F17" s="16"/>
      <c r="G17" s="16"/>
      <c r="H17" s="16"/>
      <c r="I17" s="16"/>
    </row>
    <row r="18" spans="2:9" x14ac:dyDescent="0.25">
      <c r="B18" s="62" t="s">
        <v>298</v>
      </c>
      <c r="C18" s="78" t="s">
        <v>233</v>
      </c>
      <c r="D18" s="16"/>
      <c r="E18" s="16"/>
      <c r="F18" s="16"/>
      <c r="G18" s="16"/>
      <c r="H18" s="16"/>
      <c r="I18" s="16"/>
    </row>
    <row r="19" spans="2:9" x14ac:dyDescent="0.25">
      <c r="B19" s="40"/>
      <c r="C19" s="41" t="s">
        <v>111</v>
      </c>
      <c r="D19" s="77"/>
      <c r="E19" s="16"/>
      <c r="F19" s="16"/>
      <c r="G19" s="16"/>
      <c r="H19" s="16"/>
      <c r="I19" s="16"/>
    </row>
    <row r="20" spans="2:9" x14ac:dyDescent="0.25">
      <c r="B20" s="38" t="s">
        <v>302</v>
      </c>
      <c r="C20" s="71">
        <v>505.46</v>
      </c>
      <c r="D20" s="16"/>
      <c r="E20" s="77"/>
      <c r="F20" s="16"/>
      <c r="G20" s="16"/>
      <c r="H20" s="16"/>
      <c r="I20" s="16"/>
    </row>
    <row r="21" spans="2:9" x14ac:dyDescent="0.25">
      <c r="B21" s="38" t="s">
        <v>303</v>
      </c>
      <c r="C21" s="71">
        <v>1079.0999999999999</v>
      </c>
      <c r="D21" s="16"/>
      <c r="E21" s="16"/>
      <c r="F21" s="16"/>
      <c r="G21" s="16"/>
      <c r="H21" s="16"/>
      <c r="I21" s="16"/>
    </row>
    <row r="22" spans="2:9" x14ac:dyDescent="0.25">
      <c r="B22" s="38" t="s">
        <v>304</v>
      </c>
      <c r="C22" s="71">
        <v>3633.44</v>
      </c>
      <c r="D22" s="16"/>
      <c r="E22" s="77"/>
      <c r="F22" s="16"/>
      <c r="G22" s="16"/>
      <c r="H22" s="16"/>
      <c r="I22" s="16"/>
    </row>
    <row r="23" spans="2:9" x14ac:dyDescent="0.25">
      <c r="B23" s="38" t="s">
        <v>305</v>
      </c>
      <c r="C23" s="71">
        <v>224.96</v>
      </c>
      <c r="D23" s="16"/>
      <c r="E23" s="16"/>
      <c r="F23" s="16"/>
      <c r="G23" s="16"/>
      <c r="H23" s="16"/>
      <c r="I23" s="16"/>
    </row>
    <row r="24" spans="2:9" x14ac:dyDescent="0.25">
      <c r="B24" s="38" t="s">
        <v>307</v>
      </c>
      <c r="C24" s="71">
        <v>482.01</v>
      </c>
      <c r="D24" s="16"/>
      <c r="E24" s="16"/>
      <c r="F24" s="16"/>
      <c r="G24" s="16"/>
      <c r="H24" s="16"/>
      <c r="I24" s="16"/>
    </row>
    <row r="25" spans="2:9" x14ac:dyDescent="0.25">
      <c r="B25" s="38" t="s">
        <v>308</v>
      </c>
      <c r="C25" s="71">
        <v>337.52</v>
      </c>
      <c r="D25" s="16"/>
      <c r="E25" s="16"/>
      <c r="F25" s="16"/>
      <c r="G25" s="16"/>
      <c r="H25" s="16"/>
      <c r="I25" s="16"/>
    </row>
    <row r="26" spans="2:9" x14ac:dyDescent="0.25">
      <c r="B26" s="38" t="s">
        <v>309</v>
      </c>
      <c r="C26" s="71">
        <v>367.42</v>
      </c>
      <c r="D26" s="16"/>
      <c r="E26" s="77"/>
      <c r="F26" s="16"/>
      <c r="G26" s="16"/>
      <c r="H26" s="16"/>
      <c r="I26" s="16"/>
    </row>
    <row r="27" spans="2:9" x14ac:dyDescent="0.25">
      <c r="B27" s="38" t="s">
        <v>310</v>
      </c>
      <c r="C27" s="71">
        <v>72.260000000000005</v>
      </c>
      <c r="D27" s="16"/>
      <c r="E27" s="16"/>
      <c r="F27" s="16"/>
      <c r="G27" s="16"/>
      <c r="H27" s="16"/>
      <c r="I27" s="16"/>
    </row>
  </sheetData>
  <sheetProtection algorithmName="SHA-512" hashValue="Zj73Zl8Jgm5XX2T62mdZZexMGm3tGRx7NoZARy/WCM1UlqL8cTq5GFfa8mzLQ0+sqK8PxiXe/3ceS/PC2CCEmQ==" saltValue="rs7dba9N/yoHf/YCFB070Q==" spinCount="100000" sheet="1" objects="1" scenarios="1"/>
  <mergeCells count="7">
    <mergeCell ref="C7:I7"/>
    <mergeCell ref="I9:I10"/>
    <mergeCell ref="C15:C16"/>
    <mergeCell ref="F9:F10"/>
    <mergeCell ref="H9:H10"/>
    <mergeCell ref="H11:H12"/>
    <mergeCell ref="I15:I16"/>
  </mergeCells>
  <hyperlinks>
    <hyperlink ref="E2" location="Contents!A1" display="Contents" xr:uid="{7D4809E3-8352-4E2E-AA31-9856DBD7488F}"/>
    <hyperlink ref="F2" location="'Figure 33.'!A1" display="Previous" xr:uid="{9E390FB3-E799-4C08-9898-1CB83837EBEE}"/>
    <hyperlink ref="G2" location="'Figure 35.'!A1" display="Next" xr:uid="{B532EB7B-57EB-436D-B24C-EB72CB11B838}"/>
  </hyperlinks>
  <pageMargins left="0.7" right="0.7" top="0.75" bottom="0.75" header="0.3" footer="0.3"/>
  <pageSetup paperSize="9" scale="46"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961E0-B93A-4B2E-BC29-09AF7C352554}">
  <sheetPr codeName="Sheet41">
    <tabColor rgb="FF8A2B80"/>
    <pageSetUpPr fitToPage="1"/>
  </sheetPr>
  <dimension ref="A1:I21"/>
  <sheetViews>
    <sheetView showGridLines="0" zoomScale="90" zoomScaleNormal="90" workbookViewId="0">
      <selection activeCell="F2" sqref="F2"/>
    </sheetView>
  </sheetViews>
  <sheetFormatPr defaultRowHeight="15" x14ac:dyDescent="0.25"/>
  <cols>
    <col min="1" max="1" width="7.7109375" customWidth="1"/>
    <col min="2" max="2" width="20.85546875" customWidth="1"/>
    <col min="3" max="3" width="23" customWidth="1"/>
    <col min="4" max="4" width="18.7109375" customWidth="1"/>
    <col min="5" max="7" width="18" customWidth="1"/>
    <col min="8" max="8" width="21.140625" customWidth="1"/>
    <col min="9" max="9" width="22.85546875" customWidth="1"/>
    <col min="11" max="11" width="10.140625" customWidth="1"/>
    <col min="13" max="13" width="22.7109375" customWidth="1"/>
  </cols>
  <sheetData>
    <row r="1" spans="1:9" x14ac:dyDescent="0.25">
      <c r="A1" s="16"/>
      <c r="B1" s="16"/>
      <c r="C1" s="16"/>
      <c r="D1" s="16"/>
      <c r="E1" s="16"/>
      <c r="F1" s="16"/>
      <c r="G1" s="16"/>
      <c r="H1" s="16"/>
      <c r="I1" s="16"/>
    </row>
    <row r="2" spans="1:9" x14ac:dyDescent="0.25">
      <c r="A2" s="16"/>
      <c r="B2" s="16"/>
      <c r="C2" s="16"/>
      <c r="D2" s="16"/>
      <c r="E2" s="26" t="s">
        <v>17</v>
      </c>
      <c r="F2" s="26" t="s">
        <v>106</v>
      </c>
      <c r="G2" s="26" t="s">
        <v>89</v>
      </c>
      <c r="H2" s="16"/>
      <c r="I2" s="16"/>
    </row>
    <row r="3" spans="1:9" x14ac:dyDescent="0.25">
      <c r="A3" s="16"/>
      <c r="B3" s="16"/>
      <c r="C3" s="16"/>
      <c r="D3" s="16"/>
      <c r="E3" s="16"/>
      <c r="F3" s="16"/>
      <c r="G3" s="16"/>
      <c r="H3" s="16"/>
      <c r="I3" s="16"/>
    </row>
    <row r="4" spans="1:9" ht="23.25" customHeight="1" x14ac:dyDescent="0.35">
      <c r="A4" s="16"/>
      <c r="B4" s="58" t="s">
        <v>321</v>
      </c>
      <c r="C4" s="16"/>
      <c r="D4" s="16"/>
      <c r="E4" s="16"/>
      <c r="F4" s="16"/>
      <c r="G4" s="16"/>
      <c r="H4" s="16"/>
      <c r="I4" s="16"/>
    </row>
    <row r="5" spans="1:9" ht="18" x14ac:dyDescent="0.25">
      <c r="A5" s="16"/>
      <c r="B5" s="81" t="s">
        <v>324</v>
      </c>
      <c r="C5" s="16"/>
      <c r="D5" s="16"/>
      <c r="E5" s="16"/>
      <c r="F5" s="16"/>
      <c r="G5" s="16"/>
      <c r="H5" s="16"/>
      <c r="I5" s="16"/>
    </row>
    <row r="6" spans="1:9" x14ac:dyDescent="0.25">
      <c r="A6" s="16"/>
      <c r="B6" s="16"/>
      <c r="C6" s="16"/>
      <c r="D6" s="16"/>
      <c r="E6" s="16"/>
      <c r="F6" s="16"/>
      <c r="G6" s="16"/>
      <c r="H6" s="16"/>
      <c r="I6" s="16"/>
    </row>
    <row r="7" spans="1:9" x14ac:dyDescent="0.25">
      <c r="A7" s="16"/>
      <c r="B7" s="62" t="s">
        <v>298</v>
      </c>
      <c r="C7" s="304" t="s">
        <v>215</v>
      </c>
      <c r="D7" s="304"/>
      <c r="E7" s="304"/>
      <c r="F7" s="304"/>
      <c r="G7" s="304"/>
      <c r="H7" s="304"/>
      <c r="I7" s="310"/>
    </row>
    <row r="8" spans="1:9" x14ac:dyDescent="0.25">
      <c r="A8" s="16"/>
      <c r="B8" s="40"/>
      <c r="C8" s="41" t="s">
        <v>225</v>
      </c>
      <c r="D8" s="41" t="s">
        <v>224</v>
      </c>
      <c r="E8" s="41" t="s">
        <v>223</v>
      </c>
      <c r="F8" s="41" t="s">
        <v>222</v>
      </c>
      <c r="G8" s="41" t="s">
        <v>226</v>
      </c>
      <c r="H8" s="41" t="s">
        <v>227</v>
      </c>
      <c r="I8" s="41" t="s">
        <v>228</v>
      </c>
    </row>
    <row r="9" spans="1:9" x14ac:dyDescent="0.25">
      <c r="A9" s="16"/>
      <c r="B9" s="38" t="s">
        <v>299</v>
      </c>
      <c r="C9" s="71">
        <v>62</v>
      </c>
      <c r="D9" s="71">
        <v>175</v>
      </c>
      <c r="E9" s="71">
        <v>119</v>
      </c>
      <c r="F9" s="71">
        <v>189</v>
      </c>
      <c r="G9" s="71">
        <v>120</v>
      </c>
      <c r="H9" s="312">
        <v>3</v>
      </c>
      <c r="I9" s="71">
        <v>6</v>
      </c>
    </row>
    <row r="10" spans="1:9" x14ac:dyDescent="0.25">
      <c r="A10" s="16"/>
      <c r="B10" s="38" t="s">
        <v>300</v>
      </c>
      <c r="C10" s="71">
        <v>14</v>
      </c>
      <c r="D10" s="71">
        <v>22</v>
      </c>
      <c r="E10" s="71">
        <v>9</v>
      </c>
      <c r="F10" s="71">
        <v>15</v>
      </c>
      <c r="G10" s="71">
        <v>39</v>
      </c>
      <c r="H10" s="313"/>
      <c r="I10" s="71">
        <v>3</v>
      </c>
    </row>
    <row r="11" spans="1:9" x14ac:dyDescent="0.25">
      <c r="A11" s="16"/>
      <c r="B11" s="38" t="s">
        <v>301</v>
      </c>
      <c r="C11" s="312">
        <v>4</v>
      </c>
      <c r="D11" s="71">
        <v>10</v>
      </c>
      <c r="E11" s="71">
        <v>9</v>
      </c>
      <c r="F11" s="71">
        <v>6</v>
      </c>
      <c r="G11" s="71">
        <v>19</v>
      </c>
      <c r="H11" s="71">
        <v>0</v>
      </c>
      <c r="I11" s="312">
        <v>1</v>
      </c>
    </row>
    <row r="12" spans="1:9" x14ac:dyDescent="0.25">
      <c r="A12" s="16"/>
      <c r="B12" s="38" t="s">
        <v>306</v>
      </c>
      <c r="C12" s="313"/>
      <c r="D12" s="71">
        <v>16</v>
      </c>
      <c r="E12" s="71">
        <v>6</v>
      </c>
      <c r="F12" s="71">
        <v>9</v>
      </c>
      <c r="G12" s="71">
        <v>48</v>
      </c>
      <c r="H12" s="71">
        <v>3</v>
      </c>
      <c r="I12" s="313"/>
    </row>
    <row r="13" spans="1:9" x14ac:dyDescent="0.25">
      <c r="A13" s="16"/>
      <c r="B13" s="16"/>
      <c r="C13" s="16"/>
      <c r="D13" s="16"/>
      <c r="E13" s="16"/>
      <c r="F13" s="16"/>
      <c r="G13" s="16"/>
      <c r="H13" s="16"/>
      <c r="I13" s="16"/>
    </row>
    <row r="14" spans="1:9" x14ac:dyDescent="0.25">
      <c r="A14" s="16"/>
      <c r="B14" s="62" t="s">
        <v>298</v>
      </c>
      <c r="C14" s="78" t="s">
        <v>215</v>
      </c>
      <c r="D14" s="16"/>
      <c r="E14" s="16"/>
      <c r="F14" s="16"/>
      <c r="G14" s="16"/>
      <c r="H14" s="16"/>
      <c r="I14" s="16"/>
    </row>
    <row r="15" spans="1:9" x14ac:dyDescent="0.25">
      <c r="A15" s="16"/>
      <c r="B15" s="40"/>
      <c r="C15" s="79" t="s">
        <v>111</v>
      </c>
      <c r="D15" s="16"/>
      <c r="E15" s="16"/>
      <c r="F15" s="16"/>
      <c r="G15" s="16"/>
      <c r="H15" s="16"/>
      <c r="I15" s="16"/>
    </row>
    <row r="16" spans="1:9" x14ac:dyDescent="0.25">
      <c r="A16" s="16"/>
      <c r="B16" s="38" t="s">
        <v>299</v>
      </c>
      <c r="C16" s="71">
        <v>64</v>
      </c>
      <c r="D16" s="16"/>
      <c r="E16" s="16"/>
      <c r="F16" s="16"/>
      <c r="G16" s="16"/>
      <c r="H16" s="16"/>
      <c r="I16" s="16"/>
    </row>
    <row r="17" spans="1:9" x14ac:dyDescent="0.25">
      <c r="A17" s="16"/>
      <c r="B17" s="38" t="s">
        <v>300</v>
      </c>
      <c r="C17" s="71">
        <v>29</v>
      </c>
      <c r="D17" s="16"/>
      <c r="E17" s="16"/>
      <c r="F17" s="16"/>
      <c r="G17" s="16"/>
      <c r="H17" s="16"/>
      <c r="I17" s="16"/>
    </row>
    <row r="18" spans="1:9" x14ac:dyDescent="0.25">
      <c r="A18" s="16"/>
      <c r="B18" s="38" t="s">
        <v>301</v>
      </c>
      <c r="C18" s="71">
        <v>7</v>
      </c>
      <c r="D18" s="16"/>
      <c r="E18" s="16"/>
      <c r="F18" s="16"/>
      <c r="G18" s="16"/>
      <c r="H18" s="16"/>
      <c r="I18" s="16"/>
    </row>
    <row r="19" spans="1:9" x14ac:dyDescent="0.25">
      <c r="A19" s="16"/>
      <c r="B19" s="38" t="s">
        <v>306</v>
      </c>
      <c r="C19" s="71">
        <v>16</v>
      </c>
      <c r="D19" s="16"/>
      <c r="E19" s="16"/>
      <c r="F19" s="16"/>
      <c r="G19" s="16"/>
      <c r="H19" s="16"/>
      <c r="I19" s="16"/>
    </row>
    <row r="20" spans="1:9" x14ac:dyDescent="0.25">
      <c r="A20" s="16"/>
      <c r="B20" s="16"/>
      <c r="C20" s="16"/>
      <c r="D20" s="16"/>
      <c r="E20" s="16"/>
      <c r="F20" s="16"/>
      <c r="G20" s="16"/>
      <c r="H20" s="16"/>
      <c r="I20" s="16"/>
    </row>
    <row r="21" spans="1:9" x14ac:dyDescent="0.25">
      <c r="A21" s="16"/>
      <c r="B21" s="16"/>
      <c r="C21" s="16"/>
      <c r="D21" s="16"/>
      <c r="E21" s="16"/>
      <c r="F21" s="16"/>
      <c r="G21" s="16"/>
      <c r="H21" s="16"/>
      <c r="I21" s="16"/>
    </row>
  </sheetData>
  <sheetProtection algorithmName="SHA-512" hashValue="yP5D16kV8805SUfmlUS6+Rp9K51ua4fHPqlljfPykcJ8xColxrO9AXV3iflcJPL32yj0rNJORIT9Xzf+cgNkvg==" saltValue="SP7HTuEsZ4/AI+1TS32WSw==" spinCount="100000" sheet="1" objects="1" scenarios="1"/>
  <mergeCells count="4">
    <mergeCell ref="C7:I7"/>
    <mergeCell ref="I11:I12"/>
    <mergeCell ref="C11:C12"/>
    <mergeCell ref="H9:H10"/>
  </mergeCells>
  <hyperlinks>
    <hyperlink ref="E2" location="Contents!A1" display="Contents" xr:uid="{422CE3D5-4E8C-44BD-8201-74260812B702}"/>
    <hyperlink ref="F2" location="'Figure 34.'!A1" display="Previous" xr:uid="{4228A1DF-3DF6-4D01-9CA2-7CC7AB7B6E36}"/>
    <hyperlink ref="G2" location="'Figure 36.'!A1" display="Next" xr:uid="{E641D4C1-3FF2-45CA-886A-43291282D510}"/>
  </hyperlinks>
  <pageMargins left="0.7" right="0.7" top="0.75" bottom="0.75" header="0.3" footer="0.3"/>
  <pageSetup paperSize="9" scale="5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EACB-752D-49AF-8BA5-2C29760769A2}">
  <sheetPr codeName="Sheet42">
    <tabColor rgb="FF8A2B80"/>
    <pageSetUpPr fitToPage="1"/>
  </sheetPr>
  <dimension ref="A1:I28"/>
  <sheetViews>
    <sheetView showGridLines="0" topLeftCell="A6" zoomScale="90" zoomScaleNormal="90" workbookViewId="0">
      <selection activeCell="F2" sqref="F2"/>
    </sheetView>
  </sheetViews>
  <sheetFormatPr defaultRowHeight="15" x14ac:dyDescent="0.25"/>
  <cols>
    <col min="1" max="1" width="7.7109375" customWidth="1"/>
    <col min="2" max="2" width="25" customWidth="1"/>
    <col min="3" max="3" width="23.85546875" customWidth="1"/>
    <col min="4" max="4" width="18.7109375" customWidth="1"/>
    <col min="5" max="7" width="18" customWidth="1"/>
    <col min="8" max="8" width="21.140625" customWidth="1"/>
    <col min="9" max="9" width="22.85546875" customWidth="1"/>
    <col min="12" max="12" width="26.5703125" customWidth="1"/>
    <col min="13" max="13" width="32.5703125" customWidth="1"/>
  </cols>
  <sheetData>
    <row r="1" spans="1:9" x14ac:dyDescent="0.25">
      <c r="A1" s="16"/>
      <c r="B1" s="16"/>
      <c r="C1" s="16"/>
      <c r="D1" s="16"/>
      <c r="E1" s="16"/>
      <c r="F1" s="16"/>
      <c r="G1" s="16"/>
      <c r="H1" s="16"/>
      <c r="I1" s="16"/>
    </row>
    <row r="2" spans="1:9" x14ac:dyDescent="0.25">
      <c r="A2" s="16"/>
      <c r="B2" s="16"/>
      <c r="C2" s="16"/>
      <c r="D2" s="16"/>
      <c r="E2" s="26" t="s">
        <v>17</v>
      </c>
      <c r="F2" s="26" t="s">
        <v>106</v>
      </c>
      <c r="G2" s="26" t="s">
        <v>89</v>
      </c>
      <c r="H2" s="16"/>
      <c r="I2" s="16"/>
    </row>
    <row r="3" spans="1:9" x14ac:dyDescent="0.25">
      <c r="A3" s="16"/>
      <c r="B3" s="16"/>
      <c r="C3" s="16"/>
      <c r="D3" s="16"/>
      <c r="E3" s="16"/>
      <c r="F3" s="16"/>
      <c r="G3" s="16"/>
      <c r="H3" s="16"/>
      <c r="I3" s="16"/>
    </row>
    <row r="4" spans="1:9" ht="23.25" x14ac:dyDescent="0.35">
      <c r="A4" s="16"/>
      <c r="B4" s="58" t="s">
        <v>321</v>
      </c>
      <c r="C4" s="16"/>
      <c r="D4" s="16"/>
      <c r="E4" s="16"/>
      <c r="F4" s="16"/>
      <c r="G4" s="16"/>
      <c r="H4" s="16"/>
      <c r="I4" s="16"/>
    </row>
    <row r="5" spans="1:9" ht="18" x14ac:dyDescent="0.25">
      <c r="A5" s="16"/>
      <c r="B5" s="81" t="s">
        <v>325</v>
      </c>
      <c r="C5" s="16"/>
      <c r="D5" s="16"/>
      <c r="E5" s="16"/>
      <c r="F5" s="16"/>
      <c r="G5" s="16"/>
      <c r="H5" s="16"/>
      <c r="I5" s="16"/>
    </row>
    <row r="6" spans="1:9" x14ac:dyDescent="0.25">
      <c r="A6" s="16"/>
      <c r="B6" s="16"/>
      <c r="C6" s="16"/>
      <c r="D6" s="16"/>
      <c r="E6" s="16"/>
      <c r="F6" s="16"/>
      <c r="G6" s="16"/>
      <c r="H6" s="16"/>
      <c r="I6" s="16"/>
    </row>
    <row r="7" spans="1:9" x14ac:dyDescent="0.25">
      <c r="A7" s="16"/>
      <c r="B7" s="62" t="s">
        <v>298</v>
      </c>
      <c r="C7" s="304" t="s">
        <v>215</v>
      </c>
      <c r="D7" s="304"/>
      <c r="E7" s="304"/>
      <c r="F7" s="304"/>
      <c r="G7" s="304"/>
      <c r="H7" s="304"/>
      <c r="I7" s="310"/>
    </row>
    <row r="8" spans="1:9" x14ac:dyDescent="0.25">
      <c r="A8" s="16"/>
      <c r="B8" s="40"/>
      <c r="C8" s="41" t="s">
        <v>225</v>
      </c>
      <c r="D8" s="41" t="s">
        <v>224</v>
      </c>
      <c r="E8" s="41" t="s">
        <v>223</v>
      </c>
      <c r="F8" s="41" t="s">
        <v>222</v>
      </c>
      <c r="G8" s="41" t="s">
        <v>226</v>
      </c>
      <c r="H8" s="41" t="s">
        <v>227</v>
      </c>
      <c r="I8" s="41" t="s">
        <v>228</v>
      </c>
    </row>
    <row r="9" spans="1:9" x14ac:dyDescent="0.25">
      <c r="A9" s="16"/>
      <c r="B9" s="38" t="s">
        <v>302</v>
      </c>
      <c r="C9" s="71">
        <v>22</v>
      </c>
      <c r="D9" s="71">
        <v>21</v>
      </c>
      <c r="E9" s="71">
        <v>10</v>
      </c>
      <c r="F9" s="312">
        <v>16</v>
      </c>
      <c r="G9" s="71">
        <v>15</v>
      </c>
      <c r="H9" s="312">
        <v>1</v>
      </c>
      <c r="I9" s="312">
        <v>1</v>
      </c>
    </row>
    <row r="10" spans="1:9" x14ac:dyDescent="0.25">
      <c r="A10" s="16"/>
      <c r="B10" s="38" t="s">
        <v>303</v>
      </c>
      <c r="C10" s="259">
        <v>3</v>
      </c>
      <c r="D10" s="259">
        <v>26</v>
      </c>
      <c r="E10" s="259">
        <v>3</v>
      </c>
      <c r="F10" s="313"/>
      <c r="G10" s="259">
        <v>37</v>
      </c>
      <c r="H10" s="313"/>
      <c r="I10" s="313"/>
    </row>
    <row r="11" spans="1:9" x14ac:dyDescent="0.25">
      <c r="A11" s="16"/>
      <c r="B11" s="38" t="s">
        <v>304</v>
      </c>
      <c r="C11" s="71">
        <v>3</v>
      </c>
      <c r="D11" s="71">
        <v>12</v>
      </c>
      <c r="E11" s="71">
        <v>3</v>
      </c>
      <c r="F11" s="71">
        <v>2</v>
      </c>
      <c r="G11" s="71">
        <v>43</v>
      </c>
      <c r="H11" s="312">
        <v>3</v>
      </c>
      <c r="I11" s="71">
        <v>3</v>
      </c>
    </row>
    <row r="12" spans="1:9" x14ac:dyDescent="0.25">
      <c r="A12" s="16"/>
      <c r="B12" s="38" t="s">
        <v>305</v>
      </c>
      <c r="C12" s="71">
        <v>1</v>
      </c>
      <c r="D12" s="71">
        <v>14</v>
      </c>
      <c r="E12" s="71">
        <v>8</v>
      </c>
      <c r="F12" s="71">
        <v>0</v>
      </c>
      <c r="G12" s="71">
        <v>20</v>
      </c>
      <c r="H12" s="313"/>
      <c r="I12" s="71">
        <v>2</v>
      </c>
    </row>
    <row r="13" spans="1:9" x14ac:dyDescent="0.25">
      <c r="A13" s="16"/>
      <c r="B13" s="38" t="s">
        <v>307</v>
      </c>
      <c r="C13" s="71">
        <v>0</v>
      </c>
      <c r="D13" s="71">
        <v>28</v>
      </c>
      <c r="E13" s="71">
        <v>4</v>
      </c>
      <c r="F13" s="71">
        <v>4</v>
      </c>
      <c r="G13" s="71">
        <v>24</v>
      </c>
      <c r="H13" s="71">
        <v>0</v>
      </c>
      <c r="I13" s="71">
        <v>0</v>
      </c>
    </row>
    <row r="14" spans="1:9" x14ac:dyDescent="0.25">
      <c r="A14" s="16"/>
      <c r="B14" s="38" t="s">
        <v>308</v>
      </c>
      <c r="C14" s="71">
        <v>5</v>
      </c>
      <c r="D14" s="71">
        <v>30</v>
      </c>
      <c r="E14" s="71">
        <v>11</v>
      </c>
      <c r="F14" s="71">
        <v>13</v>
      </c>
      <c r="G14" s="71">
        <v>27</v>
      </c>
      <c r="H14" s="71">
        <v>0</v>
      </c>
      <c r="I14" s="71">
        <v>0</v>
      </c>
    </row>
    <row r="15" spans="1:9" x14ac:dyDescent="0.25">
      <c r="A15" s="16"/>
      <c r="B15" s="38" t="s">
        <v>309</v>
      </c>
      <c r="C15" s="312">
        <v>3</v>
      </c>
      <c r="D15" s="71">
        <v>32</v>
      </c>
      <c r="E15" s="71">
        <v>2</v>
      </c>
      <c r="F15" s="71">
        <v>2</v>
      </c>
      <c r="G15" s="71">
        <v>15</v>
      </c>
      <c r="H15" s="71">
        <v>0</v>
      </c>
      <c r="I15" s="312">
        <v>1</v>
      </c>
    </row>
    <row r="16" spans="1:9" x14ac:dyDescent="0.25">
      <c r="A16" s="16"/>
      <c r="B16" s="38" t="s">
        <v>310</v>
      </c>
      <c r="C16" s="313"/>
      <c r="D16" s="259">
        <v>23</v>
      </c>
      <c r="E16" s="259">
        <v>16</v>
      </c>
      <c r="F16" s="259">
        <v>3</v>
      </c>
      <c r="G16" s="259">
        <v>6</v>
      </c>
      <c r="H16" s="259">
        <v>0</v>
      </c>
      <c r="I16" s="313"/>
    </row>
    <row r="17" spans="1:9" x14ac:dyDescent="0.25">
      <c r="A17" s="16"/>
      <c r="B17" s="16"/>
      <c r="C17" s="16"/>
      <c r="D17" s="16"/>
      <c r="E17" s="16"/>
      <c r="F17" s="16"/>
      <c r="G17" s="16"/>
      <c r="H17" s="16"/>
      <c r="I17" s="16"/>
    </row>
    <row r="18" spans="1:9" x14ac:dyDescent="0.25">
      <c r="A18" s="16"/>
      <c r="B18" s="62" t="s">
        <v>298</v>
      </c>
      <c r="C18" s="78" t="s">
        <v>215</v>
      </c>
      <c r="D18" s="16"/>
      <c r="E18" s="16"/>
      <c r="F18" s="16"/>
      <c r="G18" s="16"/>
      <c r="H18" s="16"/>
      <c r="I18" s="16"/>
    </row>
    <row r="19" spans="1:9" x14ac:dyDescent="0.25">
      <c r="A19" s="16"/>
      <c r="B19" s="40"/>
      <c r="C19" s="79" t="s">
        <v>111</v>
      </c>
      <c r="D19" s="16"/>
      <c r="E19" s="16"/>
      <c r="F19" s="16"/>
      <c r="G19" s="16"/>
      <c r="H19" s="16"/>
      <c r="I19" s="16"/>
    </row>
    <row r="20" spans="1:9" x14ac:dyDescent="0.25">
      <c r="A20" s="16"/>
      <c r="B20" s="38" t="s">
        <v>302</v>
      </c>
      <c r="C20" s="71">
        <v>13</v>
      </c>
      <c r="D20" s="16"/>
      <c r="E20" s="16"/>
      <c r="F20" s="16"/>
      <c r="G20" s="16"/>
      <c r="H20" s="16"/>
      <c r="I20" s="16"/>
    </row>
    <row r="21" spans="1:9" x14ac:dyDescent="0.25">
      <c r="A21" s="16"/>
      <c r="B21" s="38" t="s">
        <v>303</v>
      </c>
      <c r="C21" s="259">
        <v>14</v>
      </c>
      <c r="D21" s="16"/>
      <c r="E21" s="16"/>
      <c r="F21" s="16"/>
      <c r="G21" s="16"/>
      <c r="H21" s="16"/>
      <c r="I21" s="16"/>
    </row>
    <row r="22" spans="1:9" x14ac:dyDescent="0.25">
      <c r="A22" s="16"/>
      <c r="B22" s="38" t="s">
        <v>304</v>
      </c>
      <c r="C22" s="71">
        <v>18</v>
      </c>
      <c r="D22" s="16"/>
      <c r="E22" s="16"/>
      <c r="F22" s="16"/>
      <c r="G22" s="16"/>
      <c r="H22" s="16"/>
      <c r="I22" s="16"/>
    </row>
    <row r="23" spans="1:9" x14ac:dyDescent="0.25">
      <c r="A23" s="16"/>
      <c r="B23" s="38" t="s">
        <v>305</v>
      </c>
      <c r="C23" s="71">
        <v>7</v>
      </c>
      <c r="D23" s="16"/>
      <c r="E23" s="16"/>
      <c r="F23" s="16"/>
      <c r="G23" s="16"/>
      <c r="H23" s="16"/>
      <c r="I23" s="16"/>
    </row>
    <row r="24" spans="1:9" x14ac:dyDescent="0.25">
      <c r="A24" s="16"/>
      <c r="B24" s="38" t="s">
        <v>307</v>
      </c>
      <c r="C24" s="71">
        <v>4</v>
      </c>
      <c r="D24" s="16"/>
      <c r="E24" s="16"/>
      <c r="F24" s="16"/>
      <c r="G24" s="16"/>
      <c r="H24" s="16"/>
      <c r="I24" s="16"/>
    </row>
    <row r="25" spans="1:9" x14ac:dyDescent="0.25">
      <c r="A25" s="16"/>
      <c r="B25" s="38" t="s">
        <v>308</v>
      </c>
      <c r="C25" s="71">
        <v>15</v>
      </c>
      <c r="D25" s="16"/>
      <c r="E25" s="16"/>
      <c r="F25" s="16"/>
      <c r="G25" s="16"/>
      <c r="H25" s="16"/>
      <c r="I25" s="16"/>
    </row>
    <row r="26" spans="1:9" x14ac:dyDescent="0.25">
      <c r="A26" s="16"/>
      <c r="B26" s="38" t="s">
        <v>309</v>
      </c>
      <c r="C26" s="71">
        <v>8</v>
      </c>
      <c r="D26" s="16"/>
      <c r="E26" s="16"/>
      <c r="F26" s="16"/>
      <c r="G26" s="16"/>
      <c r="H26" s="16"/>
      <c r="I26" s="16"/>
    </row>
    <row r="27" spans="1:9" x14ac:dyDescent="0.25">
      <c r="A27" s="16"/>
      <c r="B27" s="38" t="s">
        <v>310</v>
      </c>
      <c r="C27" s="259">
        <v>2</v>
      </c>
      <c r="D27" s="16"/>
      <c r="E27" s="16"/>
      <c r="F27" s="16"/>
      <c r="G27" s="16"/>
      <c r="H27" s="16"/>
      <c r="I27" s="16"/>
    </row>
    <row r="28" spans="1:9" x14ac:dyDescent="0.25">
      <c r="A28" s="16"/>
      <c r="B28" s="16"/>
      <c r="C28" s="16"/>
      <c r="D28" s="16"/>
      <c r="E28" s="16"/>
      <c r="F28" s="16"/>
      <c r="G28" s="16"/>
      <c r="H28" s="16"/>
      <c r="I28" s="16"/>
    </row>
  </sheetData>
  <sheetProtection algorithmName="SHA-512" hashValue="45+yPa2ZytVeAjdYNsbJlke+xaFlCDoGs0S+rus7h83p1TOk4bwAyiw/5y/FByVafbuDIeNH/p/+npx3jGRKkA==" saltValue="xQJzvExSrrJsZ49Qhx7OTw==" spinCount="100000" sheet="1" objects="1" scenarios="1"/>
  <mergeCells count="7">
    <mergeCell ref="C7:I7"/>
    <mergeCell ref="I9:I10"/>
    <mergeCell ref="C15:C16"/>
    <mergeCell ref="F9:F10"/>
    <mergeCell ref="H9:H10"/>
    <mergeCell ref="H11:H12"/>
    <mergeCell ref="I15:I16"/>
  </mergeCells>
  <hyperlinks>
    <hyperlink ref="E2" location="Contents!A1" display="Contents" xr:uid="{2AA90208-C1FC-4FC8-B837-D16C52FA8213}"/>
    <hyperlink ref="F2" location="'Figure 35.'!A1" display="Previous" xr:uid="{FD756417-829F-45B3-8C11-C4D143CDAC1B}"/>
    <hyperlink ref="G2" location="'Figure 37a.'!A1" display="Next" xr:uid="{FE40D44D-542F-4008-9C68-C0B737D4938C}"/>
  </hyperlinks>
  <pageMargins left="0.7" right="0.7" top="0.75" bottom="0.75" header="0.3" footer="0.3"/>
  <pageSetup paperSize="9" scale="6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AB83-64EC-4E8B-A747-6CE18BF4A12A}">
  <sheetPr codeName="Sheet43">
    <tabColor rgb="FF4FACDB"/>
    <pageSetUpPr fitToPage="1"/>
  </sheetPr>
  <dimension ref="B1:L23"/>
  <sheetViews>
    <sheetView showGridLines="0" zoomScale="90" zoomScaleNormal="90" workbookViewId="0">
      <selection activeCell="F2" sqref="F2"/>
    </sheetView>
  </sheetViews>
  <sheetFormatPr defaultRowHeight="15" x14ac:dyDescent="0.25"/>
  <cols>
    <col min="1" max="1" width="7.7109375" customWidth="1"/>
    <col min="2" max="2" width="24" customWidth="1"/>
    <col min="3" max="3" width="23.28515625" customWidth="1"/>
    <col min="4" max="5" width="17" customWidth="1"/>
    <col min="6" max="6" width="23.28515625" customWidth="1"/>
    <col min="7" max="7" width="14.5703125" customWidth="1"/>
    <col min="8" max="8" width="10.28515625" customWidth="1"/>
    <col min="9" max="9" width="16.5703125" customWidth="1"/>
    <col min="10" max="10" width="18.28515625" customWidth="1"/>
    <col min="11" max="11" width="11" customWidth="1"/>
    <col min="12" max="12" width="10.7109375" customWidth="1"/>
    <col min="13" max="13" width="11" customWidth="1"/>
  </cols>
  <sheetData>
    <row r="1" spans="2:8" x14ac:dyDescent="0.25">
      <c r="B1" s="16"/>
      <c r="C1" s="16"/>
      <c r="D1" s="16"/>
      <c r="E1" s="16"/>
      <c r="F1" s="16"/>
      <c r="G1" s="16"/>
      <c r="H1" s="16"/>
    </row>
    <row r="2" spans="2:8" x14ac:dyDescent="0.25">
      <c r="B2" s="16"/>
      <c r="C2" s="16"/>
      <c r="D2" s="16"/>
      <c r="E2" s="91" t="s">
        <v>17</v>
      </c>
      <c r="F2" s="91" t="s">
        <v>106</v>
      </c>
      <c r="G2" s="91" t="s">
        <v>89</v>
      </c>
      <c r="H2" s="16"/>
    </row>
    <row r="3" spans="2:8" x14ac:dyDescent="0.25">
      <c r="B3" s="16"/>
      <c r="C3" s="16"/>
      <c r="D3" s="64"/>
      <c r="E3" s="64"/>
      <c r="F3" s="64"/>
      <c r="G3" s="64"/>
      <c r="H3" s="16"/>
    </row>
    <row r="4" spans="2:8" ht="23.25" x14ac:dyDescent="0.35">
      <c r="B4" s="92" t="s">
        <v>326</v>
      </c>
      <c r="C4" s="93"/>
      <c r="D4" s="16"/>
      <c r="E4" s="16"/>
      <c r="F4" s="16"/>
      <c r="G4" s="16"/>
      <c r="H4" s="16"/>
    </row>
    <row r="5" spans="2:8" ht="18" x14ac:dyDescent="0.25">
      <c r="B5" s="81" t="s">
        <v>506</v>
      </c>
      <c r="C5" s="93"/>
      <c r="D5" s="16"/>
      <c r="E5" s="16"/>
      <c r="F5" s="16"/>
      <c r="G5" s="16"/>
      <c r="H5" s="16"/>
    </row>
    <row r="6" spans="2:8" x14ac:dyDescent="0.25">
      <c r="B6" s="16"/>
      <c r="C6" s="16"/>
      <c r="D6" s="16"/>
      <c r="E6" s="16"/>
      <c r="F6" s="16"/>
      <c r="G6" s="16"/>
      <c r="H6" s="16"/>
    </row>
    <row r="7" spans="2:8" x14ac:dyDescent="0.25">
      <c r="B7" s="94" t="s">
        <v>190</v>
      </c>
      <c r="C7" s="95" t="s">
        <v>191</v>
      </c>
      <c r="D7" s="95" t="s">
        <v>93</v>
      </c>
      <c r="E7" s="95" t="s">
        <v>94</v>
      </c>
      <c r="F7" s="95" t="s">
        <v>327</v>
      </c>
      <c r="G7" s="95" t="s">
        <v>96</v>
      </c>
      <c r="H7" s="16"/>
    </row>
    <row r="8" spans="2:8" x14ac:dyDescent="0.25">
      <c r="B8" s="40" t="s">
        <v>195</v>
      </c>
      <c r="C8" s="96" t="s">
        <v>328</v>
      </c>
      <c r="D8" s="97" t="s">
        <v>329</v>
      </c>
      <c r="E8" s="97" t="s">
        <v>330</v>
      </c>
      <c r="F8" s="96" t="s">
        <v>331</v>
      </c>
      <c r="G8" s="97" t="s">
        <v>332</v>
      </c>
      <c r="H8" s="77"/>
    </row>
    <row r="9" spans="2:8" x14ac:dyDescent="0.25">
      <c r="B9" s="40" t="s">
        <v>201</v>
      </c>
      <c r="C9" s="98">
        <v>705</v>
      </c>
      <c r="D9" s="96">
        <v>196</v>
      </c>
      <c r="E9" s="96">
        <v>327</v>
      </c>
      <c r="F9" s="96">
        <v>188</v>
      </c>
      <c r="G9" s="96">
        <v>17</v>
      </c>
      <c r="H9" s="77"/>
    </row>
    <row r="10" spans="2:8" x14ac:dyDescent="0.25">
      <c r="B10" s="40" t="s">
        <v>202</v>
      </c>
      <c r="C10" s="98">
        <v>137</v>
      </c>
      <c r="D10" s="96">
        <v>72</v>
      </c>
      <c r="E10" s="96">
        <v>47</v>
      </c>
      <c r="F10" s="96">
        <v>54</v>
      </c>
      <c r="G10" s="96">
        <v>11</v>
      </c>
      <c r="H10" s="16"/>
    </row>
    <row r="11" spans="2:8" x14ac:dyDescent="0.25">
      <c r="B11" s="40" t="s">
        <v>203</v>
      </c>
      <c r="C11" s="98">
        <v>311</v>
      </c>
      <c r="D11" s="96">
        <v>138</v>
      </c>
      <c r="E11" s="96">
        <v>99</v>
      </c>
      <c r="F11" s="96">
        <v>110</v>
      </c>
      <c r="G11" s="96">
        <v>16</v>
      </c>
      <c r="H11" s="16"/>
    </row>
    <row r="12" spans="2:8" x14ac:dyDescent="0.25">
      <c r="B12" s="16"/>
      <c r="C12" s="16"/>
      <c r="D12" s="64"/>
      <c r="E12" s="64"/>
      <c r="F12" s="64"/>
      <c r="G12" s="64"/>
      <c r="H12" s="77"/>
    </row>
    <row r="13" spans="2:8" x14ac:dyDescent="0.25">
      <c r="B13" s="16" t="s">
        <v>333</v>
      </c>
      <c r="C13" s="16"/>
      <c r="D13" s="16"/>
      <c r="E13" s="16"/>
      <c r="F13" s="16"/>
      <c r="G13" s="16"/>
      <c r="H13" s="77"/>
    </row>
    <row r="14" spans="2:8" x14ac:dyDescent="0.25">
      <c r="B14" s="16" t="s">
        <v>105</v>
      </c>
      <c r="C14" s="16"/>
      <c r="D14" s="16"/>
      <c r="E14" s="16"/>
      <c r="F14" s="16"/>
      <c r="G14" s="16"/>
      <c r="H14" s="16"/>
    </row>
    <row r="15" spans="2:8" x14ac:dyDescent="0.25">
      <c r="B15" s="16" t="s">
        <v>334</v>
      </c>
      <c r="C15" s="16"/>
      <c r="D15" s="16"/>
      <c r="E15" s="16"/>
      <c r="F15" s="16"/>
      <c r="G15" s="16"/>
      <c r="H15" s="16"/>
    </row>
    <row r="16" spans="2:8" x14ac:dyDescent="0.25">
      <c r="B16" s="16" t="s">
        <v>335</v>
      </c>
      <c r="C16" s="16"/>
      <c r="D16" s="16"/>
      <c r="E16" s="16"/>
      <c r="F16" s="16"/>
      <c r="G16" s="16"/>
      <c r="H16" s="16"/>
    </row>
    <row r="17" spans="2:12" x14ac:dyDescent="0.25">
      <c r="C17" s="16"/>
      <c r="D17" s="16"/>
      <c r="E17" s="16"/>
      <c r="F17" s="16"/>
      <c r="G17" s="16"/>
      <c r="H17" s="87"/>
      <c r="I17" s="6"/>
      <c r="J17" s="6"/>
      <c r="K17" s="6"/>
      <c r="L17" s="6"/>
    </row>
    <row r="18" spans="2:12" x14ac:dyDescent="0.25">
      <c r="B18" s="16"/>
      <c r="C18" s="16"/>
      <c r="D18" s="16"/>
      <c r="E18" s="16"/>
      <c r="F18" s="16"/>
      <c r="G18" s="16"/>
      <c r="H18" s="16"/>
    </row>
    <row r="19" spans="2:12" x14ac:dyDescent="0.25">
      <c r="B19" s="16"/>
      <c r="C19" s="16"/>
      <c r="D19" s="16"/>
      <c r="E19" s="16"/>
      <c r="F19" s="16"/>
      <c r="G19" s="16"/>
      <c r="H19" s="16"/>
    </row>
    <row r="23" spans="2:12" x14ac:dyDescent="0.25">
      <c r="E23" s="3"/>
    </row>
  </sheetData>
  <sheetProtection algorithmName="SHA-512" hashValue="SEZif8X1plUW3f3BtQ0Y0AJbmrOWFjKdYCxZNfd5aL+I4UuVIoTButTmdRBtfnov8xwKNz84ph0Fo53pmv8QuQ==" saltValue="KBvSQkOtvGuKYGTyjNV0kw==" spinCount="100000" sheet="1" objects="1" scenarios="1"/>
  <hyperlinks>
    <hyperlink ref="E2" location="Contents!A1" display="Contents" xr:uid="{ECFAFCD7-AAF6-441C-97D5-77236E6884D6}"/>
    <hyperlink ref="F2" location="'Figure 36.'!A1" display="Previous" xr:uid="{B79F01A4-F082-465A-8DA9-9665B543C64F}"/>
    <hyperlink ref="G2" location="'Figure 37b.'!A1" display="Next" xr:uid="{E0173356-F89F-41F6-A7A6-612A34F153F9}"/>
  </hyperlinks>
  <pageMargins left="0.7" right="0.7" top="0.75" bottom="0.75" header="0.3" footer="0.3"/>
  <pageSetup paperSize="9" scale="4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514C-981C-436C-922E-54330E6B6D38}">
  <sheetPr codeName="Sheet44">
    <tabColor rgb="FF4FACDB"/>
    <pageSetUpPr fitToPage="1"/>
  </sheetPr>
  <dimension ref="B1:L23"/>
  <sheetViews>
    <sheetView showGridLines="0" zoomScale="90" zoomScaleNormal="90" workbookViewId="0">
      <selection activeCell="F2" sqref="F2"/>
    </sheetView>
  </sheetViews>
  <sheetFormatPr defaultRowHeight="15" x14ac:dyDescent="0.25"/>
  <cols>
    <col min="1" max="1" width="7.7109375" customWidth="1"/>
    <col min="2" max="2" width="24" customWidth="1"/>
    <col min="3" max="3" width="23.28515625" customWidth="1"/>
    <col min="4" max="5" width="17" customWidth="1"/>
    <col min="6" max="6" width="23.28515625" customWidth="1"/>
    <col min="7" max="7" width="14.5703125" customWidth="1"/>
    <col min="8" max="8" width="10.28515625" customWidth="1"/>
    <col min="9" max="9" width="16.5703125" customWidth="1"/>
    <col min="10" max="10" width="18.28515625" customWidth="1"/>
    <col min="11" max="11" width="11" customWidth="1"/>
    <col min="12" max="12" width="10.7109375" customWidth="1"/>
    <col min="13" max="13" width="11" customWidth="1"/>
  </cols>
  <sheetData>
    <row r="1" spans="2:8" x14ac:dyDescent="0.25">
      <c r="B1" s="16"/>
      <c r="C1" s="16"/>
      <c r="D1" s="16"/>
      <c r="E1" s="16"/>
      <c r="F1" s="16"/>
      <c r="G1" s="16"/>
      <c r="H1" s="16"/>
    </row>
    <row r="2" spans="2:8" x14ac:dyDescent="0.25">
      <c r="B2" s="16"/>
      <c r="C2" s="16"/>
      <c r="D2" s="16"/>
      <c r="E2" s="91" t="s">
        <v>17</v>
      </c>
      <c r="F2" s="91" t="s">
        <v>106</v>
      </c>
      <c r="G2" s="91" t="s">
        <v>89</v>
      </c>
      <c r="H2" s="16"/>
    </row>
    <row r="3" spans="2:8" x14ac:dyDescent="0.25">
      <c r="B3" s="16"/>
      <c r="C3" s="16"/>
      <c r="D3" s="64"/>
      <c r="E3" s="64"/>
      <c r="F3" s="64"/>
      <c r="G3" s="64"/>
      <c r="H3" s="16"/>
    </row>
    <row r="4" spans="2:8" ht="23.25" x14ac:dyDescent="0.35">
      <c r="B4" s="92" t="s">
        <v>326</v>
      </c>
      <c r="C4" s="93"/>
      <c r="D4" s="16"/>
      <c r="E4" s="16"/>
      <c r="F4" s="16"/>
      <c r="G4" s="16"/>
      <c r="H4" s="16"/>
    </row>
    <row r="5" spans="2:8" ht="18" x14ac:dyDescent="0.25">
      <c r="B5" s="81" t="s">
        <v>507</v>
      </c>
      <c r="C5" s="93"/>
      <c r="D5" s="16"/>
      <c r="E5" s="16"/>
      <c r="F5" s="16"/>
      <c r="G5" s="16"/>
      <c r="H5" s="16"/>
    </row>
    <row r="6" spans="2:8" x14ac:dyDescent="0.25">
      <c r="B6" s="16"/>
      <c r="C6" s="16"/>
      <c r="D6" s="16"/>
      <c r="E6" s="16"/>
      <c r="F6" s="16"/>
      <c r="G6" s="16"/>
      <c r="H6" s="16"/>
    </row>
    <row r="7" spans="2:8" x14ac:dyDescent="0.25">
      <c r="B7" s="94" t="s">
        <v>205</v>
      </c>
      <c r="C7" s="95" t="s">
        <v>191</v>
      </c>
      <c r="D7" s="95" t="s">
        <v>93</v>
      </c>
      <c r="E7" s="95" t="s">
        <v>94</v>
      </c>
      <c r="F7" s="95" t="s">
        <v>327</v>
      </c>
      <c r="G7" s="95" t="s">
        <v>96</v>
      </c>
      <c r="H7" s="16"/>
    </row>
    <row r="8" spans="2:8" x14ac:dyDescent="0.25">
      <c r="B8" s="40" t="s">
        <v>195</v>
      </c>
      <c r="C8" s="96" t="s">
        <v>336</v>
      </c>
      <c r="D8" s="97" t="s">
        <v>337</v>
      </c>
      <c r="E8" s="97" t="s">
        <v>338</v>
      </c>
      <c r="F8" s="96" t="s">
        <v>339</v>
      </c>
      <c r="G8" s="97" t="s">
        <v>340</v>
      </c>
      <c r="H8" s="77"/>
    </row>
    <row r="9" spans="2:8" x14ac:dyDescent="0.25">
      <c r="B9" s="40" t="s">
        <v>201</v>
      </c>
      <c r="C9" s="98">
        <v>619</v>
      </c>
      <c r="D9" s="96">
        <v>144</v>
      </c>
      <c r="E9" s="96">
        <v>310</v>
      </c>
      <c r="F9" s="96">
        <v>174</v>
      </c>
      <c r="G9" s="96">
        <v>17</v>
      </c>
      <c r="H9" s="77"/>
    </row>
    <row r="10" spans="2:8" x14ac:dyDescent="0.25">
      <c r="B10" s="40" t="s">
        <v>202</v>
      </c>
      <c r="C10" s="98">
        <v>143</v>
      </c>
      <c r="D10" s="96">
        <v>63</v>
      </c>
      <c r="E10" s="96">
        <v>43</v>
      </c>
      <c r="F10" s="96">
        <v>68</v>
      </c>
      <c r="G10" s="96">
        <v>11</v>
      </c>
      <c r="H10" s="16"/>
    </row>
    <row r="11" spans="2:8" x14ac:dyDescent="0.25">
      <c r="B11" s="40" t="s">
        <v>203</v>
      </c>
      <c r="C11" s="98">
        <v>287</v>
      </c>
      <c r="D11" s="96">
        <v>105</v>
      </c>
      <c r="E11" s="96">
        <v>96</v>
      </c>
      <c r="F11" s="96">
        <v>120</v>
      </c>
      <c r="G11" s="96">
        <v>16</v>
      </c>
      <c r="H11" s="16"/>
    </row>
    <row r="12" spans="2:8" x14ac:dyDescent="0.25">
      <c r="B12" s="16"/>
      <c r="C12" s="16"/>
      <c r="D12" s="64"/>
      <c r="E12" s="64"/>
      <c r="F12" s="64"/>
      <c r="G12" s="64"/>
      <c r="H12" s="77"/>
    </row>
    <row r="13" spans="2:8" x14ac:dyDescent="0.25">
      <c r="B13" s="16" t="s">
        <v>333</v>
      </c>
      <c r="C13" s="16"/>
      <c r="D13" s="16"/>
      <c r="E13" s="16"/>
      <c r="F13" s="16"/>
      <c r="G13" s="16"/>
      <c r="H13" s="77"/>
    </row>
    <row r="14" spans="2:8" x14ac:dyDescent="0.25">
      <c r="B14" s="16" t="s">
        <v>105</v>
      </c>
      <c r="C14" s="16"/>
      <c r="D14" s="16"/>
      <c r="E14" s="16"/>
      <c r="F14" s="16"/>
      <c r="G14" s="16"/>
      <c r="H14" s="16"/>
    </row>
    <row r="15" spans="2:8" x14ac:dyDescent="0.25">
      <c r="B15" s="16" t="s">
        <v>334</v>
      </c>
      <c r="C15" s="16"/>
      <c r="D15" s="16"/>
      <c r="E15" s="16"/>
      <c r="F15" s="16"/>
      <c r="G15" s="16"/>
      <c r="H15" s="16"/>
    </row>
    <row r="16" spans="2:8" x14ac:dyDescent="0.25">
      <c r="B16" s="16" t="s">
        <v>335</v>
      </c>
      <c r="C16" s="16"/>
      <c r="D16" s="16"/>
      <c r="E16" s="16"/>
      <c r="F16" s="16"/>
      <c r="G16" s="16"/>
      <c r="H16" s="16"/>
    </row>
    <row r="17" spans="2:12" x14ac:dyDescent="0.25">
      <c r="B17" s="16"/>
      <c r="C17" s="16"/>
      <c r="D17" s="16"/>
      <c r="E17" s="16"/>
      <c r="F17" s="16"/>
      <c r="G17" s="16"/>
      <c r="H17" s="87"/>
      <c r="I17" s="6"/>
      <c r="J17" s="6"/>
      <c r="K17" s="6"/>
      <c r="L17" s="6"/>
    </row>
    <row r="18" spans="2:12" x14ac:dyDescent="0.25">
      <c r="B18" s="16"/>
      <c r="C18" s="16"/>
      <c r="D18" s="16"/>
      <c r="E18" s="16"/>
      <c r="F18" s="16"/>
      <c r="G18" s="16"/>
      <c r="H18" s="16"/>
    </row>
    <row r="19" spans="2:12" x14ac:dyDescent="0.25">
      <c r="B19" s="16"/>
      <c r="C19" s="16"/>
      <c r="D19" s="16"/>
      <c r="E19" s="16"/>
      <c r="F19" s="16"/>
      <c r="G19" s="16"/>
      <c r="H19" s="16"/>
    </row>
    <row r="23" spans="2:12" x14ac:dyDescent="0.25">
      <c r="E23" s="3"/>
    </row>
  </sheetData>
  <sheetProtection algorithmName="SHA-512" hashValue="Y2AEEfSt/JzL/uinuqyg7zcJILkRPBKpeJXajVwZp77kS4ihLyPe2Tjqq52SrA5y475BGNsqmxuVYoPV7MKdGA==" saltValue="OHSAReqy7MF6F2TN3tBy0A==" spinCount="100000" sheet="1" objects="1" scenarios="1"/>
  <hyperlinks>
    <hyperlink ref="E2" location="Contents!A1" display="Contents" xr:uid="{65AE0C15-CD35-46A6-8A70-DF8D4D325C18}"/>
    <hyperlink ref="F2" location="'Figure 37a.'!A1" display="Previous" xr:uid="{3473C294-2214-44B7-960F-BE5E92248474}"/>
    <hyperlink ref="G2" location="'Figure 38.'!A1" display="Next" xr:uid="{19A5449B-DB6F-4A70-9975-8DD28096474D}"/>
  </hyperlinks>
  <pageMargins left="0.7" right="0.7" top="0.75" bottom="0.75" header="0.3" footer="0.3"/>
  <pageSetup paperSize="9" scale="4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814E7-116C-4344-AFEA-8B02F7038017}">
  <sheetPr codeName="Sheet45">
    <tabColor rgb="FF4FACDB"/>
  </sheetPr>
  <dimension ref="A1:H19"/>
  <sheetViews>
    <sheetView showGridLines="0" zoomScale="90" zoomScaleNormal="90" workbookViewId="0">
      <selection activeCell="F2" sqref="F2"/>
    </sheetView>
  </sheetViews>
  <sheetFormatPr defaultRowHeight="15" x14ac:dyDescent="0.25"/>
  <cols>
    <col min="1" max="1" width="7.7109375" customWidth="1"/>
    <col min="2" max="2" width="51.5703125" customWidth="1"/>
    <col min="3" max="3" width="26.140625" customWidth="1"/>
    <col min="5" max="5" width="11" customWidth="1"/>
  </cols>
  <sheetData>
    <row r="1" spans="1:8" x14ac:dyDescent="0.25">
      <c r="A1" s="16"/>
      <c r="B1" s="16"/>
      <c r="C1" s="16"/>
      <c r="D1" s="16"/>
      <c r="E1" s="16"/>
      <c r="F1" s="16"/>
      <c r="G1" s="16"/>
      <c r="H1" s="16"/>
    </row>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x14ac:dyDescent="0.35">
      <c r="A4" s="16"/>
      <c r="B4" s="92" t="s">
        <v>326</v>
      </c>
      <c r="C4" s="16"/>
      <c r="D4" s="16"/>
      <c r="E4" s="16"/>
      <c r="F4" s="16"/>
      <c r="G4" s="16"/>
      <c r="H4" s="16"/>
    </row>
    <row r="5" spans="1:8" ht="18" x14ac:dyDescent="0.25">
      <c r="A5" s="16"/>
      <c r="B5" s="81" t="s">
        <v>341</v>
      </c>
      <c r="C5" s="16"/>
      <c r="D5" s="16"/>
      <c r="E5" s="16"/>
      <c r="F5" s="16"/>
      <c r="G5" s="16"/>
      <c r="H5" s="16"/>
    </row>
    <row r="6" spans="1:8" x14ac:dyDescent="0.25">
      <c r="A6" s="16"/>
      <c r="B6" s="16"/>
      <c r="C6" s="16"/>
      <c r="D6" s="16"/>
      <c r="E6" s="16"/>
      <c r="F6" s="16"/>
      <c r="G6" s="16"/>
      <c r="H6" s="16"/>
    </row>
    <row r="7" spans="1:8" x14ac:dyDescent="0.25">
      <c r="A7" s="16"/>
      <c r="B7" s="99" t="s">
        <v>342</v>
      </c>
      <c r="C7" s="100" t="s">
        <v>343</v>
      </c>
      <c r="D7" s="16"/>
      <c r="E7" s="16"/>
      <c r="F7" s="16"/>
      <c r="G7" s="16"/>
      <c r="H7" s="16"/>
    </row>
    <row r="8" spans="1:8" x14ac:dyDescent="0.25">
      <c r="A8" s="16"/>
      <c r="B8" s="38" t="s">
        <v>344</v>
      </c>
      <c r="C8" s="55">
        <v>0.43523000000000001</v>
      </c>
      <c r="D8" s="16"/>
      <c r="E8" s="16"/>
      <c r="F8" s="16"/>
      <c r="G8" s="16"/>
      <c r="H8" s="16"/>
    </row>
    <row r="9" spans="1:8" x14ac:dyDescent="0.25">
      <c r="A9" s="16"/>
      <c r="B9" s="38" t="s">
        <v>345</v>
      </c>
      <c r="C9" s="55">
        <v>0.31984000000000001</v>
      </c>
      <c r="D9" s="16"/>
      <c r="E9" s="16"/>
      <c r="F9" s="16"/>
      <c r="G9" s="16"/>
      <c r="H9" s="16"/>
    </row>
    <row r="10" spans="1:8" x14ac:dyDescent="0.25">
      <c r="A10" s="16"/>
      <c r="B10" s="38" t="s">
        <v>346</v>
      </c>
      <c r="C10" s="55">
        <v>5.4739999999999997E-2</v>
      </c>
      <c r="D10" s="16"/>
      <c r="E10" s="16"/>
      <c r="F10" s="16"/>
      <c r="G10" s="16"/>
      <c r="H10" s="16"/>
    </row>
    <row r="11" spans="1:8" x14ac:dyDescent="0.25">
      <c r="B11" s="38" t="s">
        <v>347</v>
      </c>
      <c r="C11" s="55">
        <v>7.4260000000000007E-2</v>
      </c>
      <c r="D11" s="16"/>
      <c r="E11" s="16"/>
      <c r="F11" s="16"/>
      <c r="G11" s="16"/>
      <c r="H11" s="16"/>
    </row>
    <row r="12" spans="1:8" x14ac:dyDescent="0.25">
      <c r="A12" s="16"/>
      <c r="B12" s="38" t="s">
        <v>348</v>
      </c>
      <c r="C12" s="55">
        <v>4.9770000000000002E-2</v>
      </c>
      <c r="D12" s="16"/>
      <c r="E12" s="16"/>
      <c r="F12" s="16"/>
      <c r="G12" s="16"/>
      <c r="H12" s="16"/>
    </row>
    <row r="13" spans="1:8" x14ac:dyDescent="0.25">
      <c r="A13" s="16"/>
      <c r="B13" s="38" t="s">
        <v>349</v>
      </c>
      <c r="C13" s="55">
        <v>3.2070000000000001E-2</v>
      </c>
      <c r="E13" s="16"/>
      <c r="F13" s="16"/>
      <c r="G13" s="16"/>
      <c r="H13" s="16"/>
    </row>
    <row r="14" spans="1:8" x14ac:dyDescent="0.25">
      <c r="A14" s="16"/>
      <c r="B14" s="38" t="s">
        <v>350</v>
      </c>
      <c r="C14" s="55">
        <v>2.2280000000000001E-2</v>
      </c>
      <c r="D14" s="16"/>
      <c r="E14" s="16"/>
      <c r="F14" s="16"/>
      <c r="G14" s="16"/>
      <c r="H14" s="16"/>
    </row>
    <row r="15" spans="1:8" x14ac:dyDescent="0.25">
      <c r="A15" s="16"/>
      <c r="B15" s="38" t="s">
        <v>351</v>
      </c>
      <c r="C15" s="55">
        <v>1.1809999999999999E-2</v>
      </c>
      <c r="D15" s="16"/>
      <c r="E15" s="16"/>
      <c r="F15" s="16"/>
      <c r="G15" s="16"/>
      <c r="H15" s="16"/>
    </row>
    <row r="16" spans="1:8" x14ac:dyDescent="0.25">
      <c r="A16" s="16"/>
      <c r="D16" s="16"/>
      <c r="E16" s="16"/>
      <c r="F16" s="16"/>
      <c r="G16" s="16"/>
      <c r="H16" s="16"/>
    </row>
    <row r="17" spans="1:8" x14ac:dyDescent="0.25">
      <c r="A17" s="16"/>
      <c r="B17" s="16"/>
      <c r="C17" s="16"/>
      <c r="D17" s="16"/>
      <c r="E17" s="16"/>
      <c r="F17" s="16"/>
      <c r="G17" s="16"/>
      <c r="H17" s="16"/>
    </row>
    <row r="18" spans="1:8" x14ac:dyDescent="0.25">
      <c r="A18" s="16"/>
      <c r="B18" s="16"/>
      <c r="C18" s="16"/>
      <c r="D18" s="16"/>
      <c r="E18" s="16"/>
      <c r="F18" s="16"/>
      <c r="G18" s="16"/>
      <c r="H18" s="16"/>
    </row>
    <row r="19" spans="1:8" x14ac:dyDescent="0.25">
      <c r="A19" s="16"/>
      <c r="B19" s="16"/>
      <c r="C19" s="16"/>
      <c r="D19" s="16"/>
      <c r="E19" s="16"/>
      <c r="F19" s="16"/>
      <c r="G19" s="16"/>
      <c r="H19" s="16"/>
    </row>
  </sheetData>
  <sheetProtection algorithmName="SHA-512" hashValue="nWa7WWNzNH+5fbxHG2Hsrcj2zOXpqw6Xb2vZQwgNFKdIOtaQ8SHW0sqr1hvq6bIuwNa4wUrSUmQMmO5/CA1ngg==" saltValue="VzzeiWGL7zEzInon9Id9ag==" spinCount="100000" sheet="1" objects="1" scenarios="1"/>
  <hyperlinks>
    <hyperlink ref="E2" location="Contents!A1" display="Contents" xr:uid="{88A4ADF2-AEAB-4CD5-9A90-499FD5AE1BCC}"/>
    <hyperlink ref="F2" location="'Figure 37b.'!A1" display="Previous" xr:uid="{B5BBEB70-82FF-443A-B0FC-78857485035A}"/>
    <hyperlink ref="G2" location="'Figure 39.'!A1" display="Next" xr:uid="{6AD55AF7-8468-414B-A52F-D27C3EE58BC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B4933-1BCF-43EF-996B-D195C4B227E7}">
  <sheetPr codeName="Sheet46">
    <tabColor rgb="FF4FACDB"/>
    <pageSetUpPr fitToPage="1"/>
  </sheetPr>
  <dimension ref="B1:J18"/>
  <sheetViews>
    <sheetView showGridLines="0" zoomScale="90" zoomScaleNormal="90" workbookViewId="0">
      <selection activeCell="F2" sqref="F2"/>
    </sheetView>
  </sheetViews>
  <sheetFormatPr defaultRowHeight="15" x14ac:dyDescent="0.25"/>
  <cols>
    <col min="1" max="1" width="7.85546875" customWidth="1"/>
    <col min="2" max="2" width="46.7109375" customWidth="1"/>
    <col min="3" max="3" width="21.85546875" bestFit="1" customWidth="1"/>
    <col min="5" max="5" width="47" customWidth="1"/>
    <col min="6" max="6" width="22.5703125" customWidth="1"/>
    <col min="8" max="8" width="47.140625" customWidth="1"/>
    <col min="9" max="9" width="23.7109375" customWidth="1"/>
  </cols>
  <sheetData>
    <row r="1" spans="2:10" x14ac:dyDescent="0.25">
      <c r="B1" s="16"/>
      <c r="C1" s="16"/>
      <c r="D1" s="16"/>
      <c r="E1" s="16"/>
      <c r="F1" s="16"/>
      <c r="G1" s="16"/>
      <c r="H1" s="16"/>
      <c r="I1" s="16"/>
      <c r="J1" s="16"/>
    </row>
    <row r="2" spans="2:10" x14ac:dyDescent="0.25">
      <c r="B2" s="16"/>
      <c r="C2" s="16"/>
      <c r="D2" s="16"/>
      <c r="E2" s="26" t="s">
        <v>17</v>
      </c>
      <c r="F2" s="26" t="s">
        <v>106</v>
      </c>
      <c r="G2" s="26" t="s">
        <v>89</v>
      </c>
      <c r="H2" s="16"/>
      <c r="I2" s="16"/>
      <c r="J2" s="16"/>
    </row>
    <row r="3" spans="2:10" x14ac:dyDescent="0.25">
      <c r="B3" s="16"/>
      <c r="C3" s="16"/>
      <c r="D3" s="16"/>
      <c r="E3" s="16"/>
      <c r="F3" s="16"/>
      <c r="G3" s="16"/>
      <c r="H3" s="16"/>
      <c r="I3" s="16"/>
      <c r="J3" s="16"/>
    </row>
    <row r="4" spans="2:10" ht="23.25" x14ac:dyDescent="0.35">
      <c r="B4" s="92" t="s">
        <v>352</v>
      </c>
      <c r="C4" s="16"/>
      <c r="D4" s="16"/>
      <c r="E4" s="16"/>
      <c r="F4" s="16"/>
      <c r="G4" s="16"/>
      <c r="H4" s="16"/>
      <c r="I4" s="16"/>
      <c r="J4" s="16"/>
    </row>
    <row r="5" spans="2:10" ht="18" x14ac:dyDescent="0.25">
      <c r="B5" s="81" t="s">
        <v>353</v>
      </c>
      <c r="C5" s="16"/>
      <c r="D5" s="16"/>
      <c r="E5" s="16"/>
      <c r="F5" s="16"/>
      <c r="G5" s="16"/>
      <c r="H5" s="16"/>
      <c r="I5" s="16"/>
      <c r="J5" s="16"/>
    </row>
    <row r="6" spans="2:10" x14ac:dyDescent="0.25">
      <c r="B6" s="16"/>
      <c r="C6" s="16"/>
      <c r="D6" s="16"/>
      <c r="E6" s="16"/>
      <c r="F6" s="16"/>
      <c r="G6" s="16"/>
      <c r="H6" s="16"/>
      <c r="I6" s="16"/>
      <c r="J6" s="16"/>
    </row>
    <row r="7" spans="2:10" x14ac:dyDescent="0.25">
      <c r="B7" s="101" t="s">
        <v>111</v>
      </c>
      <c r="C7" s="102" t="s">
        <v>329</v>
      </c>
      <c r="D7" s="16"/>
      <c r="E7" s="101" t="s">
        <v>213</v>
      </c>
      <c r="F7" s="102" t="s">
        <v>330</v>
      </c>
      <c r="G7" s="16"/>
      <c r="H7" s="101" t="s">
        <v>214</v>
      </c>
      <c r="I7" s="102" t="s">
        <v>331</v>
      </c>
      <c r="J7" s="16"/>
    </row>
    <row r="8" spans="2:10" x14ac:dyDescent="0.25">
      <c r="B8" s="40" t="s">
        <v>342</v>
      </c>
      <c r="C8" s="41" t="s">
        <v>343</v>
      </c>
      <c r="D8" s="16"/>
      <c r="E8" s="40" t="s">
        <v>342</v>
      </c>
      <c r="F8" s="41" t="s">
        <v>343</v>
      </c>
      <c r="G8" s="16"/>
      <c r="H8" s="40" t="s">
        <v>342</v>
      </c>
      <c r="I8" s="41" t="s">
        <v>343</v>
      </c>
      <c r="J8" s="16"/>
    </row>
    <row r="9" spans="2:10" x14ac:dyDescent="0.25">
      <c r="B9" s="52" t="s">
        <v>345</v>
      </c>
      <c r="C9" s="51">
        <v>0.28682000000000002</v>
      </c>
      <c r="D9" s="16"/>
      <c r="E9" s="52" t="s">
        <v>345</v>
      </c>
      <c r="F9" s="51">
        <v>0.42481999999999998</v>
      </c>
      <c r="G9" s="16"/>
      <c r="H9" s="52" t="s">
        <v>345</v>
      </c>
      <c r="I9" s="51">
        <v>0.51590000000000003</v>
      </c>
      <c r="J9" s="16"/>
    </row>
    <row r="10" spans="2:10" x14ac:dyDescent="0.25">
      <c r="B10" s="52" t="s">
        <v>350</v>
      </c>
      <c r="C10" s="51">
        <v>7.8300000000000002E-3</v>
      </c>
      <c r="D10" s="16"/>
      <c r="E10" s="52" t="s">
        <v>350</v>
      </c>
      <c r="F10" s="51">
        <v>1.154E-2</v>
      </c>
      <c r="G10" s="16"/>
      <c r="H10" s="52" t="s">
        <v>350</v>
      </c>
      <c r="I10" s="51">
        <v>0.18529000000000001</v>
      </c>
      <c r="J10" s="16"/>
    </row>
    <row r="11" spans="2:10" x14ac:dyDescent="0.25">
      <c r="B11" s="52" t="s">
        <v>348</v>
      </c>
      <c r="C11" s="51">
        <v>2.3189999999999999E-2</v>
      </c>
      <c r="D11" s="16"/>
      <c r="E11" s="52" t="s">
        <v>348</v>
      </c>
      <c r="F11" s="51">
        <v>0.17996000000000001</v>
      </c>
      <c r="G11" s="16"/>
      <c r="H11" s="52" t="s">
        <v>348</v>
      </c>
      <c r="I11" s="51">
        <v>6.8989999999999996E-2</v>
      </c>
      <c r="J11" s="16"/>
    </row>
    <row r="12" spans="2:10" x14ac:dyDescent="0.25">
      <c r="B12" s="52" t="s">
        <v>347</v>
      </c>
      <c r="C12" s="51">
        <v>5.5840000000000001E-2</v>
      </c>
      <c r="D12" s="16"/>
      <c r="E12" s="52" t="s">
        <v>347</v>
      </c>
      <c r="F12" s="51">
        <v>0.16397</v>
      </c>
      <c r="G12" s="16"/>
      <c r="H12" s="52" t="s">
        <v>347</v>
      </c>
      <c r="I12" s="51">
        <v>6.8229999999999999E-2</v>
      </c>
      <c r="J12" s="16"/>
    </row>
    <row r="13" spans="2:10" x14ac:dyDescent="0.25">
      <c r="B13" s="52" t="s">
        <v>344</v>
      </c>
      <c r="C13" s="51">
        <v>0.51353000000000004</v>
      </c>
      <c r="D13" s="16"/>
      <c r="E13" s="52" t="s">
        <v>344</v>
      </c>
      <c r="F13" s="51">
        <v>0.19311</v>
      </c>
      <c r="G13" s="16"/>
      <c r="H13" s="52" t="s">
        <v>344</v>
      </c>
      <c r="I13" s="51">
        <v>8.1250000000000003E-2</v>
      </c>
      <c r="J13" s="16"/>
    </row>
    <row r="14" spans="2:10" x14ac:dyDescent="0.25">
      <c r="B14" s="52" t="s">
        <v>349</v>
      </c>
      <c r="C14" s="51">
        <v>3.4759999999999999E-2</v>
      </c>
      <c r="D14" s="16"/>
      <c r="E14" s="52" t="s">
        <v>349</v>
      </c>
      <c r="F14" s="51">
        <v>1.0670000000000001E-2</v>
      </c>
      <c r="G14" s="16"/>
      <c r="H14" s="52" t="s">
        <v>349</v>
      </c>
      <c r="I14" s="51">
        <v>4.2119999999999998E-2</v>
      </c>
      <c r="J14" s="16"/>
    </row>
    <row r="15" spans="2:10" x14ac:dyDescent="0.25">
      <c r="B15" s="52" t="s">
        <v>351</v>
      </c>
      <c r="C15" s="51">
        <v>7.2700000000000004E-3</v>
      </c>
      <c r="D15" s="16"/>
      <c r="E15" s="52" t="s">
        <v>351</v>
      </c>
      <c r="F15" s="51">
        <v>1.5939999999999999E-2</v>
      </c>
      <c r="G15" s="16"/>
      <c r="H15" s="52" t="s">
        <v>351</v>
      </c>
      <c r="I15" s="51">
        <v>3.4720000000000001E-2</v>
      </c>
      <c r="J15" s="16"/>
    </row>
    <row r="16" spans="2:10" x14ac:dyDescent="0.25">
      <c r="B16" s="52" t="s">
        <v>346</v>
      </c>
      <c r="C16" s="51">
        <v>7.0749999999999993E-2</v>
      </c>
      <c r="D16" s="16"/>
      <c r="E16" s="52" t="s">
        <v>346</v>
      </c>
      <c r="F16" s="51">
        <v>0</v>
      </c>
      <c r="G16" s="16"/>
      <c r="H16" s="52" t="s">
        <v>346</v>
      </c>
      <c r="I16" s="51">
        <v>3.49E-3</v>
      </c>
      <c r="J16" s="16"/>
    </row>
    <row r="17" spans="2:10" x14ac:dyDescent="0.25">
      <c r="B17" s="16"/>
      <c r="C17" s="16"/>
      <c r="D17" s="16"/>
      <c r="E17" s="16"/>
      <c r="F17" s="16"/>
      <c r="G17" s="16"/>
      <c r="H17" s="16"/>
      <c r="I17" s="16"/>
      <c r="J17" s="16"/>
    </row>
    <row r="18" spans="2:10" x14ac:dyDescent="0.25">
      <c r="B18" s="16"/>
      <c r="C18" s="16"/>
      <c r="D18" s="16"/>
      <c r="E18" s="16"/>
      <c r="F18" s="16"/>
      <c r="G18" s="16"/>
      <c r="H18" s="16"/>
      <c r="I18" s="16"/>
      <c r="J18" s="16"/>
    </row>
  </sheetData>
  <sheetProtection algorithmName="SHA-512" hashValue="mdIgSyObGhdOV6lv1ozAgicxOUudLJUB+/MkDsqkKCl6zfrhkOY3PGQ64CSu5NSPkueTp7wICx1aPLSJtAEWuA==" saltValue="RYxpHYcyDPlY+FcVzgNcrQ==" spinCount="100000" sheet="1" objects="1" scenarios="1"/>
  <hyperlinks>
    <hyperlink ref="E2" location="Contents!A1" display="Contents" xr:uid="{1562090A-25E0-4D6C-AA15-478EA847E9F5}"/>
    <hyperlink ref="F2" location="'Figure 38.'!A1" display="Previous" xr:uid="{BDE02B90-638E-43BF-9EF5-54F51C952F88}"/>
    <hyperlink ref="G2" location="'Figure 40.'!A1" display="Next" xr:uid="{F29D7081-6E94-434A-94E5-F01B6B65FABB}"/>
  </hyperlinks>
  <pageMargins left="0.7" right="0.7" top="0.75" bottom="0.75" header="0.3" footer="0.3"/>
  <pageSetup paperSize="9" scale="4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6AC3-6292-4E42-BE1D-B2B51B116FEE}">
  <sheetPr codeName="Sheet47">
    <tabColor rgb="FF4FACDB"/>
    <pageSetUpPr fitToPage="1"/>
  </sheetPr>
  <dimension ref="A1:J20"/>
  <sheetViews>
    <sheetView showGridLines="0" zoomScale="90" zoomScaleNormal="90" workbookViewId="0">
      <selection activeCell="F2" sqref="F2"/>
    </sheetView>
  </sheetViews>
  <sheetFormatPr defaultRowHeight="15" x14ac:dyDescent="0.25"/>
  <cols>
    <col min="1" max="1" width="7.7109375" customWidth="1"/>
    <col min="2" max="2" width="51.5703125" customWidth="1"/>
    <col min="3" max="3" width="26.42578125" customWidth="1"/>
    <col min="4" max="4" width="9.28515625" customWidth="1"/>
    <col min="5" max="5" width="51.5703125" customWidth="1"/>
    <col min="6" max="6" width="26.42578125" customWidth="1"/>
    <col min="7" max="7" width="9.28515625" customWidth="1"/>
    <col min="8" max="8" width="51.5703125" customWidth="1"/>
    <col min="9" max="9" width="26.42578125" customWidth="1"/>
  </cols>
  <sheetData>
    <row r="1" spans="1:10" x14ac:dyDescent="0.25">
      <c r="A1" s="16"/>
      <c r="B1" s="16"/>
      <c r="C1" s="16"/>
      <c r="D1" s="16"/>
      <c r="E1" s="16"/>
      <c r="F1" s="16"/>
      <c r="G1" s="16"/>
      <c r="H1" s="16"/>
      <c r="I1" s="16"/>
      <c r="J1" s="16"/>
    </row>
    <row r="2" spans="1:10" x14ac:dyDescent="0.25">
      <c r="A2" s="16"/>
      <c r="B2" s="16"/>
      <c r="C2" s="16"/>
      <c r="D2" s="16"/>
      <c r="E2" s="26" t="s">
        <v>17</v>
      </c>
      <c r="F2" s="26" t="s">
        <v>106</v>
      </c>
      <c r="G2" s="26" t="s">
        <v>89</v>
      </c>
      <c r="H2" s="16"/>
      <c r="I2" s="16"/>
      <c r="J2" s="16"/>
    </row>
    <row r="3" spans="1:10" x14ac:dyDescent="0.25">
      <c r="A3" s="16"/>
      <c r="B3" s="16"/>
      <c r="C3" s="16"/>
      <c r="D3" s="16"/>
      <c r="E3" s="16"/>
      <c r="F3" s="16"/>
      <c r="G3" s="16"/>
      <c r="H3" s="16"/>
      <c r="I3" s="16"/>
      <c r="J3" s="16"/>
    </row>
    <row r="4" spans="1:10" ht="23.25" customHeight="1" x14ac:dyDescent="0.35">
      <c r="A4" s="16"/>
      <c r="B4" s="92" t="s">
        <v>352</v>
      </c>
      <c r="C4" s="16"/>
      <c r="D4" s="16"/>
      <c r="E4" s="16"/>
      <c r="F4" s="16"/>
      <c r="G4" s="16"/>
      <c r="H4" s="16"/>
      <c r="I4" s="16"/>
      <c r="J4" s="16"/>
    </row>
    <row r="5" spans="1:10" ht="18.75" customHeight="1" x14ac:dyDescent="0.25">
      <c r="A5" s="16"/>
      <c r="B5" s="81" t="s">
        <v>354</v>
      </c>
      <c r="C5" s="103"/>
      <c r="D5" s="103"/>
      <c r="E5" s="103"/>
      <c r="F5" s="103"/>
      <c r="G5" s="16"/>
      <c r="H5" s="16"/>
      <c r="I5" s="16"/>
      <c r="J5" s="16"/>
    </row>
    <row r="6" spans="1:10" x14ac:dyDescent="0.25">
      <c r="A6" s="16"/>
      <c r="B6" s="16"/>
      <c r="C6" s="16"/>
      <c r="D6" s="16"/>
      <c r="E6" s="16"/>
      <c r="F6" s="16"/>
      <c r="G6" s="16"/>
      <c r="H6" s="16"/>
      <c r="I6" s="16"/>
      <c r="J6" s="16"/>
    </row>
    <row r="7" spans="1:10" x14ac:dyDescent="0.25">
      <c r="A7" s="16"/>
      <c r="B7" s="94" t="s">
        <v>111</v>
      </c>
      <c r="C7" s="100" t="s">
        <v>355</v>
      </c>
      <c r="D7" s="16"/>
      <c r="E7" s="94" t="s">
        <v>213</v>
      </c>
      <c r="F7" s="100" t="s">
        <v>356</v>
      </c>
      <c r="G7" s="16"/>
      <c r="H7" s="94" t="s">
        <v>214</v>
      </c>
      <c r="I7" s="100" t="s">
        <v>357</v>
      </c>
      <c r="J7" s="16"/>
    </row>
    <row r="8" spans="1:10" x14ac:dyDescent="0.25">
      <c r="A8" s="16"/>
      <c r="B8" s="40" t="s">
        <v>342</v>
      </c>
      <c r="C8" s="41" t="s">
        <v>358</v>
      </c>
      <c r="D8" s="16"/>
      <c r="E8" s="40" t="s">
        <v>342</v>
      </c>
      <c r="F8" s="41" t="s">
        <v>358</v>
      </c>
      <c r="G8" s="16"/>
      <c r="H8" s="40" t="s">
        <v>342</v>
      </c>
      <c r="I8" s="41" t="s">
        <v>358</v>
      </c>
      <c r="J8" s="16"/>
    </row>
    <row r="9" spans="1:10" x14ac:dyDescent="0.25">
      <c r="A9" s="16"/>
      <c r="B9" s="52" t="s">
        <v>345</v>
      </c>
      <c r="C9" s="51">
        <v>0.28502</v>
      </c>
      <c r="D9" s="16"/>
      <c r="E9" s="52" t="s">
        <v>345</v>
      </c>
      <c r="F9" s="51">
        <v>0.18018000000000001</v>
      </c>
      <c r="G9" s="16"/>
      <c r="H9" s="38" t="s">
        <v>345</v>
      </c>
      <c r="I9" s="51">
        <v>0.3886</v>
      </c>
      <c r="J9" s="16"/>
    </row>
    <row r="10" spans="1:10" x14ac:dyDescent="0.25">
      <c r="A10" s="16"/>
      <c r="B10" s="52" t="s">
        <v>350</v>
      </c>
      <c r="C10" s="51">
        <v>1.932E-2</v>
      </c>
      <c r="D10" s="16"/>
      <c r="E10" s="52" t="s">
        <v>350</v>
      </c>
      <c r="F10" s="51">
        <v>2.102E-2</v>
      </c>
      <c r="G10" s="16"/>
      <c r="H10" s="38" t="s">
        <v>350</v>
      </c>
      <c r="I10" s="51">
        <v>5.6989999999999999E-2</v>
      </c>
      <c r="J10" s="16"/>
    </row>
    <row r="11" spans="1:10" x14ac:dyDescent="0.25">
      <c r="A11" s="16"/>
      <c r="B11" s="52" t="s">
        <v>348</v>
      </c>
      <c r="C11" s="51">
        <v>4.8309999999999999E-2</v>
      </c>
      <c r="D11" s="16"/>
      <c r="E11" s="52" t="s">
        <v>348</v>
      </c>
      <c r="F11" s="51">
        <v>2.402E-2</v>
      </c>
      <c r="G11" s="16"/>
      <c r="H11" s="38" t="s">
        <v>348</v>
      </c>
      <c r="I11" s="51">
        <v>0.24351999999999999</v>
      </c>
      <c r="J11" s="16"/>
    </row>
    <row r="12" spans="1:10" x14ac:dyDescent="0.25">
      <c r="A12" s="16"/>
      <c r="B12" s="52" t="s">
        <v>347</v>
      </c>
      <c r="C12" s="51">
        <v>0.19807</v>
      </c>
      <c r="D12" s="16"/>
      <c r="E12" s="52" t="s">
        <v>347</v>
      </c>
      <c r="F12" s="51">
        <v>0.63663999999999998</v>
      </c>
      <c r="G12" s="16"/>
      <c r="H12" s="38" t="s">
        <v>347</v>
      </c>
      <c r="I12" s="51">
        <v>0.11917</v>
      </c>
      <c r="J12" s="16"/>
    </row>
    <row r="13" spans="1:10" x14ac:dyDescent="0.25">
      <c r="A13" s="16"/>
      <c r="B13" s="52" t="s">
        <v>359</v>
      </c>
      <c r="C13" s="51">
        <v>0.30918000000000001</v>
      </c>
      <c r="D13" s="16"/>
      <c r="E13" s="52" t="s">
        <v>359</v>
      </c>
      <c r="F13" s="51">
        <v>6.6070000000000004E-2</v>
      </c>
      <c r="G13" s="16"/>
      <c r="H13" s="38" t="s">
        <v>359</v>
      </c>
      <c r="I13" s="51">
        <v>5.1810000000000002E-2</v>
      </c>
      <c r="J13" s="16"/>
    </row>
    <row r="14" spans="1:10" x14ac:dyDescent="0.25">
      <c r="A14" s="16"/>
      <c r="B14" s="52" t="s">
        <v>349</v>
      </c>
      <c r="C14" s="51">
        <v>2.8989999999999998E-2</v>
      </c>
      <c r="D14" s="16"/>
      <c r="E14" s="52" t="s">
        <v>349</v>
      </c>
      <c r="F14" s="51">
        <v>1.201E-2</v>
      </c>
      <c r="G14" s="16"/>
      <c r="H14" s="38" t="s">
        <v>349</v>
      </c>
      <c r="I14" s="51">
        <v>5.1810000000000002E-2</v>
      </c>
      <c r="J14" s="16"/>
    </row>
    <row r="15" spans="1:10" x14ac:dyDescent="0.25">
      <c r="A15" s="16"/>
      <c r="B15" s="52" t="s">
        <v>351</v>
      </c>
      <c r="C15" s="51">
        <v>7.7289999999999998E-2</v>
      </c>
      <c r="D15" s="16"/>
      <c r="E15" s="52" t="s">
        <v>351</v>
      </c>
      <c r="F15" s="51">
        <v>5.706E-2</v>
      </c>
      <c r="G15" s="16"/>
      <c r="H15" s="38" t="s">
        <v>351</v>
      </c>
      <c r="I15" s="51">
        <v>6.7360000000000003E-2</v>
      </c>
      <c r="J15" s="16"/>
    </row>
    <row r="16" spans="1:10" x14ac:dyDescent="0.25">
      <c r="A16" s="16"/>
      <c r="B16" s="52" t="s">
        <v>346</v>
      </c>
      <c r="C16" s="51">
        <v>3.3820000000000003E-2</v>
      </c>
      <c r="D16" s="16"/>
      <c r="E16" s="52" t="s">
        <v>346</v>
      </c>
      <c r="F16" s="51">
        <v>3.0000000000000001E-3</v>
      </c>
      <c r="G16" s="16"/>
      <c r="H16" s="38" t="s">
        <v>346</v>
      </c>
      <c r="I16" s="51">
        <v>2.0729999999999998E-2</v>
      </c>
      <c r="J16" s="16"/>
    </row>
    <row r="17" spans="1:10" x14ac:dyDescent="0.25">
      <c r="A17" s="16"/>
      <c r="B17" s="16"/>
      <c r="C17" s="16"/>
      <c r="D17" s="16"/>
      <c r="E17" s="16"/>
      <c r="F17" s="16"/>
      <c r="G17" s="16"/>
      <c r="H17" s="16"/>
      <c r="I17" s="16"/>
      <c r="J17" s="16"/>
    </row>
    <row r="18" spans="1:10" x14ac:dyDescent="0.25">
      <c r="A18" s="16"/>
      <c r="B18" s="16"/>
      <c r="C18" s="16"/>
      <c r="D18" s="16"/>
      <c r="E18" s="16"/>
      <c r="F18" s="16"/>
      <c r="G18" s="16"/>
      <c r="H18" s="16"/>
      <c r="I18" s="16"/>
      <c r="J18" s="16"/>
    </row>
    <row r="19" spans="1:10" x14ac:dyDescent="0.25">
      <c r="A19" s="16"/>
      <c r="B19" s="16"/>
      <c r="C19" s="16"/>
      <c r="D19" s="16"/>
      <c r="E19" s="16"/>
      <c r="F19" s="16"/>
      <c r="G19" s="16"/>
      <c r="H19" s="16"/>
      <c r="I19" s="16"/>
      <c r="J19" s="16"/>
    </row>
    <row r="20" spans="1:10" x14ac:dyDescent="0.25">
      <c r="A20" s="16"/>
      <c r="B20" s="16"/>
      <c r="C20" s="16"/>
      <c r="D20" s="16"/>
      <c r="E20" s="16"/>
      <c r="F20" s="16"/>
      <c r="G20" s="16"/>
      <c r="H20" s="16"/>
      <c r="I20" s="16"/>
      <c r="J20" s="16"/>
    </row>
  </sheetData>
  <sheetProtection algorithmName="SHA-512" hashValue="/PRIT5JqfvAVuiJaE1LVYbTNVihKL8c8V8tmMxJwAbOL0XEtoqHf+Axw5mqAZR8LNGQs0+QuWCFeiHf6Zy2F/w==" saltValue="ZR8YUBqQyBB1tLrnDgAfOA==" spinCount="100000" sheet="1" objects="1" scenarios="1"/>
  <hyperlinks>
    <hyperlink ref="E2" location="Contents!A1" display="Contents" xr:uid="{68D94EA6-706B-468F-BC84-F9D832FC1A69}"/>
    <hyperlink ref="F2" location="'Figure 39.'!A1" display="Previous" xr:uid="{63EC1BB0-3553-4C15-BEEB-5D3E99F74A07}"/>
    <hyperlink ref="G2" location="'Figure 41.'!A1" display="Next" xr:uid="{EECAB0F6-2A62-46B6-9AB8-85BEF2CE6EEF}"/>
  </hyperlinks>
  <pageMargins left="0.7" right="0.7" top="0.75" bottom="0.75" header="0.3" footer="0.3"/>
  <pageSetup paperSize="9" scale="4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E11D-A01C-4C5B-8C51-BD1D72F83653}">
  <sheetPr codeName="Sheet48">
    <tabColor rgb="FF4FACDB"/>
    <pageSetUpPr fitToPage="1"/>
  </sheetPr>
  <dimension ref="A1:H20"/>
  <sheetViews>
    <sheetView showGridLines="0" zoomScale="90" zoomScaleNormal="90" workbookViewId="0">
      <selection activeCell="F2" sqref="F2"/>
    </sheetView>
  </sheetViews>
  <sheetFormatPr defaultRowHeight="15" x14ac:dyDescent="0.25"/>
  <cols>
    <col min="1" max="1" width="7.7109375" customWidth="1"/>
    <col min="2" max="2" width="51.5703125" customWidth="1"/>
    <col min="3" max="6" width="12.85546875" customWidth="1"/>
    <col min="7" max="8" width="9.140625" customWidth="1"/>
  </cols>
  <sheetData>
    <row r="1" spans="1:8" x14ac:dyDescent="0.25">
      <c r="A1" s="16"/>
      <c r="B1" s="16"/>
      <c r="C1" s="16"/>
      <c r="D1" s="16"/>
      <c r="E1" s="16"/>
      <c r="F1" s="16"/>
      <c r="G1" s="16"/>
      <c r="H1" s="16"/>
    </row>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customHeight="1" x14ac:dyDescent="0.35">
      <c r="A4" s="16"/>
      <c r="B4" s="92" t="s">
        <v>360</v>
      </c>
      <c r="C4" s="16"/>
      <c r="D4" s="16"/>
      <c r="E4" s="16"/>
      <c r="F4" s="16"/>
      <c r="G4" s="16"/>
      <c r="H4" s="16"/>
    </row>
    <row r="5" spans="1:8" ht="18" x14ac:dyDescent="0.25">
      <c r="A5" s="16"/>
      <c r="B5" s="81" t="s">
        <v>361</v>
      </c>
      <c r="C5" s="16"/>
      <c r="D5" s="16"/>
      <c r="E5" s="16"/>
      <c r="F5" s="16"/>
      <c r="G5" s="16"/>
      <c r="H5" s="16"/>
    </row>
    <row r="6" spans="1:8" x14ac:dyDescent="0.25">
      <c r="A6" s="16"/>
      <c r="B6" s="16"/>
      <c r="C6" s="16"/>
      <c r="D6" s="16"/>
      <c r="E6" s="16"/>
      <c r="F6" s="16"/>
      <c r="G6" s="16"/>
      <c r="H6" s="16"/>
    </row>
    <row r="7" spans="1:8" x14ac:dyDescent="0.25">
      <c r="A7" s="16"/>
      <c r="B7" s="99" t="s">
        <v>342</v>
      </c>
      <c r="C7" s="314" t="s">
        <v>362</v>
      </c>
      <c r="D7" s="315"/>
      <c r="E7" s="315"/>
      <c r="F7" s="315"/>
      <c r="G7" s="16"/>
      <c r="H7" s="16"/>
    </row>
    <row r="8" spans="1:8" x14ac:dyDescent="0.25">
      <c r="A8" s="16"/>
      <c r="B8" s="104"/>
      <c r="C8" s="41">
        <v>2019</v>
      </c>
      <c r="D8" s="41">
        <v>2020</v>
      </c>
      <c r="E8" s="41">
        <v>2021</v>
      </c>
      <c r="F8" s="41">
        <v>2022</v>
      </c>
      <c r="G8" s="16"/>
      <c r="H8" s="16"/>
    </row>
    <row r="9" spans="1:8" x14ac:dyDescent="0.25">
      <c r="A9" s="16"/>
      <c r="B9" s="105" t="s">
        <v>345</v>
      </c>
      <c r="C9" s="44">
        <v>3.8827000009999999</v>
      </c>
      <c r="D9" s="85">
        <v>2.643155074</v>
      </c>
      <c r="E9" s="85">
        <v>3.6880970959999999</v>
      </c>
      <c r="F9" s="85">
        <v>3.62930232399999</v>
      </c>
      <c r="G9" s="16"/>
      <c r="H9" s="16"/>
    </row>
    <row r="10" spans="1:8" x14ac:dyDescent="0.25">
      <c r="A10" s="16"/>
      <c r="B10" s="105" t="s">
        <v>350</v>
      </c>
      <c r="C10" s="44">
        <v>1.7236957959999999</v>
      </c>
      <c r="D10" s="85">
        <v>1.3264104959999901</v>
      </c>
      <c r="E10" s="85">
        <v>1.4307189059999901</v>
      </c>
      <c r="F10" s="85">
        <v>0.25284259599999998</v>
      </c>
      <c r="G10" s="16"/>
      <c r="H10" s="16"/>
    </row>
    <row r="11" spans="1:8" x14ac:dyDescent="0.25">
      <c r="A11" s="16"/>
      <c r="B11" s="105" t="s">
        <v>348</v>
      </c>
      <c r="C11" s="44">
        <v>0.69199999999999995</v>
      </c>
      <c r="D11" s="85">
        <v>1.2675000000000001</v>
      </c>
      <c r="E11" s="85">
        <v>9.8000000000000004E-2</v>
      </c>
      <c r="F11" s="85">
        <v>0.56479999999999997</v>
      </c>
      <c r="G11" s="16"/>
      <c r="H11" s="16"/>
    </row>
    <row r="12" spans="1:8" x14ac:dyDescent="0.25">
      <c r="A12" s="16"/>
      <c r="B12" s="105" t="s">
        <v>347</v>
      </c>
      <c r="C12" s="44">
        <v>0.98180000000000001</v>
      </c>
      <c r="D12" s="85">
        <v>0.83799999999999997</v>
      </c>
      <c r="E12" s="85">
        <v>1.7695000000000001</v>
      </c>
      <c r="F12" s="85">
        <v>0.84260000000000002</v>
      </c>
      <c r="G12" s="16"/>
      <c r="H12" s="16"/>
    </row>
    <row r="13" spans="1:8" x14ac:dyDescent="0.25">
      <c r="A13" s="16"/>
      <c r="B13" s="105" t="s">
        <v>344</v>
      </c>
      <c r="C13" s="44">
        <v>5.7257999999999996</v>
      </c>
      <c r="D13" s="85">
        <v>3.2254</v>
      </c>
      <c r="E13" s="85">
        <v>6.6460999999999997</v>
      </c>
      <c r="F13" s="85">
        <v>4.9386999999999999</v>
      </c>
      <c r="G13" s="16"/>
      <c r="H13" s="16"/>
    </row>
    <row r="14" spans="1:8" x14ac:dyDescent="0.25">
      <c r="A14" s="16"/>
      <c r="B14" s="105" t="s">
        <v>349</v>
      </c>
      <c r="C14" s="44">
        <v>0.46899999999999997</v>
      </c>
      <c r="D14" s="85">
        <v>0.62160000000000004</v>
      </c>
      <c r="E14" s="85">
        <v>1.4945999999999999</v>
      </c>
      <c r="F14" s="85">
        <v>0.3639</v>
      </c>
      <c r="G14" s="16"/>
      <c r="H14" s="16"/>
    </row>
    <row r="15" spans="1:8" x14ac:dyDescent="0.25">
      <c r="A15" s="16"/>
      <c r="B15" s="105" t="s">
        <v>351</v>
      </c>
      <c r="C15" s="44">
        <v>0.2596</v>
      </c>
      <c r="D15" s="85">
        <v>0.1981</v>
      </c>
      <c r="E15" s="85">
        <v>0.2225</v>
      </c>
      <c r="F15" s="85">
        <v>0.13400000000000001</v>
      </c>
      <c r="G15" s="16"/>
      <c r="H15" s="16"/>
    </row>
    <row r="16" spans="1:8" x14ac:dyDescent="0.25">
      <c r="A16" s="16"/>
      <c r="B16" s="105" t="s">
        <v>346</v>
      </c>
      <c r="C16" s="44">
        <v>0.63270000000000004</v>
      </c>
      <c r="D16" s="85">
        <v>0.66259999999999997</v>
      </c>
      <c r="E16" s="85">
        <v>0.89270000000000005</v>
      </c>
      <c r="F16" s="85">
        <v>0.62109999999999999</v>
      </c>
      <c r="G16" s="16"/>
      <c r="H16" s="16"/>
    </row>
    <row r="17" spans="1:8" x14ac:dyDescent="0.25">
      <c r="A17" s="16"/>
      <c r="B17" s="16"/>
      <c r="C17" s="16"/>
      <c r="D17" s="16"/>
      <c r="E17" s="16"/>
      <c r="F17" s="16"/>
      <c r="G17" s="16"/>
      <c r="H17" s="16"/>
    </row>
    <row r="18" spans="1:8" x14ac:dyDescent="0.25">
      <c r="A18" s="16"/>
      <c r="B18" s="16"/>
      <c r="C18" s="16"/>
      <c r="D18" s="16"/>
      <c r="E18" s="16"/>
      <c r="F18" s="16"/>
      <c r="G18" s="16"/>
      <c r="H18" s="16"/>
    </row>
    <row r="19" spans="1:8" x14ac:dyDescent="0.25">
      <c r="A19" s="16"/>
      <c r="B19" s="16"/>
      <c r="C19" s="16"/>
      <c r="D19" s="16"/>
      <c r="E19" s="16"/>
      <c r="F19" s="16"/>
      <c r="G19" s="16"/>
      <c r="H19" s="16"/>
    </row>
    <row r="20" spans="1:8" x14ac:dyDescent="0.25">
      <c r="A20" s="16"/>
      <c r="B20" s="16"/>
      <c r="C20" s="16"/>
      <c r="D20" s="16"/>
      <c r="E20" s="16"/>
      <c r="F20" s="16"/>
      <c r="G20" s="16"/>
      <c r="H20" s="16"/>
    </row>
  </sheetData>
  <sheetProtection algorithmName="SHA-512" hashValue="YFIfPHSbMyP8kD1QKd0M7DMbiV1fFuIw8QF3ZOuQU2VepIFI6/zzk+vbafLH9WKejoPn5oOGYuRZF9Wb9YSNyA==" saltValue="RLKI+1EYYVXCDW6bQabolw==" spinCount="100000" sheet="1" objects="1" scenarios="1"/>
  <mergeCells count="1">
    <mergeCell ref="C7:F7"/>
  </mergeCells>
  <hyperlinks>
    <hyperlink ref="E2" location="Contents!A1" display="Contents" xr:uid="{64D6658F-D531-4C5D-B642-CD0DB1253B4A}"/>
    <hyperlink ref="F2" location="'Figure 40.'!A1" display="Previous" xr:uid="{10F61AF3-D35D-4F0E-975D-ED52BDCB52F0}"/>
    <hyperlink ref="G2" location="'Figure 42.'!A1" display="Next" xr:uid="{A92C59DE-7161-4DF2-8C25-9655503DE7A9}"/>
  </hyperlinks>
  <pageMargins left="0.7" right="0.7" top="0.75" bottom="0.75" header="0.3" footer="0.3"/>
  <pageSetup paperSize="9" scale="7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C020-E2C3-4335-BA18-2573F85FC6A6}">
  <sheetPr codeName="Sheet49">
    <tabColor rgb="FF4FACDB"/>
    <pageSetUpPr fitToPage="1"/>
  </sheetPr>
  <dimension ref="A1:G19"/>
  <sheetViews>
    <sheetView showGridLines="0" zoomScale="90" zoomScaleNormal="90" workbookViewId="0">
      <selection activeCell="F2" sqref="F2"/>
    </sheetView>
  </sheetViews>
  <sheetFormatPr defaultRowHeight="15" x14ac:dyDescent="0.25"/>
  <cols>
    <col min="1" max="1" width="7.85546875" customWidth="1"/>
    <col min="2" max="2" width="51.5703125" customWidth="1"/>
    <col min="3" max="6" width="12.85546875" customWidth="1"/>
    <col min="7" max="7" width="9.140625" customWidth="1"/>
  </cols>
  <sheetData>
    <row r="1" spans="1:7" x14ac:dyDescent="0.25">
      <c r="A1" s="16"/>
      <c r="B1" s="16"/>
      <c r="C1" s="16"/>
      <c r="D1" s="16"/>
      <c r="E1" s="16"/>
      <c r="F1" s="16"/>
      <c r="G1" s="16"/>
    </row>
    <row r="2" spans="1:7" x14ac:dyDescent="0.25">
      <c r="A2" s="16"/>
      <c r="B2" s="16"/>
      <c r="C2" s="16"/>
      <c r="D2" s="16"/>
      <c r="E2" s="26" t="s">
        <v>17</v>
      </c>
      <c r="F2" s="26" t="s">
        <v>106</v>
      </c>
      <c r="G2" s="26" t="s">
        <v>89</v>
      </c>
    </row>
    <row r="3" spans="1:7" x14ac:dyDescent="0.25">
      <c r="A3" s="16"/>
      <c r="B3" s="16"/>
      <c r="C3" s="16"/>
      <c r="D3" s="16"/>
      <c r="E3" s="16"/>
      <c r="F3" s="16"/>
      <c r="G3" s="16"/>
    </row>
    <row r="4" spans="1:7" ht="23.25" x14ac:dyDescent="0.35">
      <c r="A4" s="16"/>
      <c r="B4" s="92" t="s">
        <v>360</v>
      </c>
      <c r="C4" s="16"/>
      <c r="D4" s="16"/>
      <c r="E4" s="16"/>
      <c r="F4" s="16"/>
      <c r="G4" s="16"/>
    </row>
    <row r="5" spans="1:7" ht="18" x14ac:dyDescent="0.25">
      <c r="A5" s="16"/>
      <c r="B5" s="81" t="s">
        <v>363</v>
      </c>
      <c r="C5" s="16"/>
      <c r="D5" s="16"/>
      <c r="E5" s="16"/>
      <c r="F5" s="16"/>
      <c r="G5" s="16"/>
    </row>
    <row r="6" spans="1:7" x14ac:dyDescent="0.25">
      <c r="A6" s="16"/>
      <c r="B6" s="16"/>
      <c r="C6" s="16"/>
      <c r="D6" s="16"/>
      <c r="E6" s="16"/>
      <c r="F6" s="16"/>
      <c r="G6" s="16"/>
    </row>
    <row r="7" spans="1:7" x14ac:dyDescent="0.25">
      <c r="A7" s="16"/>
      <c r="B7" s="99" t="s">
        <v>342</v>
      </c>
      <c r="C7" s="314" t="s">
        <v>215</v>
      </c>
      <c r="D7" s="315"/>
      <c r="E7" s="315"/>
      <c r="F7" s="315"/>
      <c r="G7" s="16"/>
    </row>
    <row r="8" spans="1:7" x14ac:dyDescent="0.25">
      <c r="A8" s="16"/>
      <c r="B8" s="104"/>
      <c r="C8" s="41">
        <v>2019</v>
      </c>
      <c r="D8" s="41">
        <v>2020</v>
      </c>
      <c r="E8" s="41">
        <v>2021</v>
      </c>
      <c r="F8" s="41">
        <v>2022</v>
      </c>
      <c r="G8" s="16"/>
    </row>
    <row r="9" spans="1:7" x14ac:dyDescent="0.25">
      <c r="B9" s="38" t="s">
        <v>345</v>
      </c>
      <c r="C9" s="39">
        <v>130</v>
      </c>
      <c r="D9" s="39">
        <v>132</v>
      </c>
      <c r="E9" s="65">
        <v>209</v>
      </c>
      <c r="F9" s="39">
        <v>190</v>
      </c>
      <c r="G9" s="16"/>
    </row>
    <row r="10" spans="1:7" x14ac:dyDescent="0.25">
      <c r="B10" s="38" t="s">
        <v>350</v>
      </c>
      <c r="C10" s="39">
        <v>48</v>
      </c>
      <c r="D10" s="39">
        <v>46</v>
      </c>
      <c r="E10" s="65">
        <v>76</v>
      </c>
      <c r="F10" s="39">
        <v>23</v>
      </c>
      <c r="G10" s="16"/>
    </row>
    <row r="11" spans="1:7" x14ac:dyDescent="0.25">
      <c r="B11" s="38" t="s">
        <v>348</v>
      </c>
      <c r="C11" s="39">
        <v>56</v>
      </c>
      <c r="D11" s="39">
        <v>84</v>
      </c>
      <c r="E11" s="65">
        <v>40</v>
      </c>
      <c r="F11" s="39">
        <v>64</v>
      </c>
      <c r="G11" s="16"/>
    </row>
    <row r="12" spans="1:7" x14ac:dyDescent="0.25">
      <c r="B12" s="38" t="s">
        <v>347</v>
      </c>
      <c r="C12" s="39">
        <v>183</v>
      </c>
      <c r="D12" s="39">
        <v>191</v>
      </c>
      <c r="E12" s="65">
        <v>274</v>
      </c>
      <c r="F12" s="39">
        <v>280</v>
      </c>
      <c r="G12" s="16"/>
    </row>
    <row r="13" spans="1:7" x14ac:dyDescent="0.25">
      <c r="B13" s="38" t="s">
        <v>344</v>
      </c>
      <c r="C13" s="39">
        <v>103</v>
      </c>
      <c r="D13" s="39">
        <v>86</v>
      </c>
      <c r="E13" s="65">
        <v>142</v>
      </c>
      <c r="F13" s="39">
        <v>98</v>
      </c>
      <c r="G13" s="16"/>
    </row>
    <row r="14" spans="1:7" x14ac:dyDescent="0.25">
      <c r="B14" s="38" t="s">
        <v>349</v>
      </c>
      <c r="C14" s="39">
        <v>28</v>
      </c>
      <c r="D14" s="39">
        <v>41</v>
      </c>
      <c r="E14" s="65">
        <v>72</v>
      </c>
      <c r="F14" s="39">
        <v>21</v>
      </c>
      <c r="G14" s="16"/>
    </row>
    <row r="15" spans="1:7" x14ac:dyDescent="0.25">
      <c r="B15" s="38" t="s">
        <v>351</v>
      </c>
      <c r="C15" s="39">
        <v>45</v>
      </c>
      <c r="D15" s="39">
        <v>44</v>
      </c>
      <c r="E15" s="65">
        <v>55</v>
      </c>
      <c r="F15" s="39">
        <v>48</v>
      </c>
      <c r="G15" s="16"/>
    </row>
    <row r="16" spans="1:7" x14ac:dyDescent="0.25">
      <c r="B16" s="38" t="s">
        <v>346</v>
      </c>
      <c r="C16" s="39">
        <v>45</v>
      </c>
      <c r="D16" s="39">
        <v>24</v>
      </c>
      <c r="E16" s="65">
        <v>33</v>
      </c>
      <c r="F16" s="39">
        <v>12</v>
      </c>
      <c r="G16" s="16"/>
    </row>
    <row r="17" spans="1:7" x14ac:dyDescent="0.25">
      <c r="A17" s="16"/>
      <c r="B17" s="16"/>
      <c r="C17" s="16"/>
      <c r="D17" s="16"/>
      <c r="E17" s="16"/>
      <c r="F17" s="16"/>
      <c r="G17" s="16"/>
    </row>
    <row r="18" spans="1:7" x14ac:dyDescent="0.25">
      <c r="A18" s="16"/>
      <c r="B18" s="16"/>
      <c r="C18" s="16"/>
      <c r="D18" s="16"/>
      <c r="E18" s="16"/>
      <c r="F18" s="16"/>
      <c r="G18" s="16"/>
    </row>
    <row r="19" spans="1:7" x14ac:dyDescent="0.25">
      <c r="A19" s="16"/>
      <c r="B19" s="16" t="s">
        <v>364</v>
      </c>
      <c r="C19" s="16"/>
      <c r="D19" s="16"/>
      <c r="E19" s="16"/>
      <c r="F19" s="16"/>
      <c r="G19" s="16"/>
    </row>
  </sheetData>
  <sheetProtection algorithmName="SHA-512" hashValue="dDhYZ4a4eN6nIITQ5bGYXpsMKUwG8L4aeOE32lxeFUnJIaXanradIDvJIG3FgYVCWXq6hMuGzC4DtBGvmliEdA==" saltValue="wS9TLVd9tE0cuqYZUWCGAw==" spinCount="100000" sheet="1" objects="1" scenarios="1"/>
  <mergeCells count="1">
    <mergeCell ref="C7:F7"/>
  </mergeCells>
  <hyperlinks>
    <hyperlink ref="E2" location="Contents!A1" display="Contents" xr:uid="{B548A83A-4BE2-47B8-8CFA-2E2A26A7E38A}"/>
    <hyperlink ref="F2" location="'Figure 41.'!A1" display="Previous" xr:uid="{3625AB5F-E1DD-47F3-BD27-2C5616A3D098}"/>
    <hyperlink ref="G2" location="'Figure 43.'!A1" display="Next" xr:uid="{1700729E-5E72-4A16-A806-D4CD8A08643B}"/>
  </hyperlinks>
  <pageMargins left="0.7" right="0.7" top="0.75" bottom="0.75" header="0.3" footer="0.3"/>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279-2222-479D-9A33-1D8C92D51FCF}">
  <sheetPr codeName="Sheet5">
    <tabColor rgb="FF5A4696"/>
  </sheetPr>
  <dimension ref="B2:H24"/>
  <sheetViews>
    <sheetView showGridLines="0" topLeftCell="A9" zoomScale="90" zoomScaleNormal="90" workbookViewId="0">
      <selection activeCell="F2" sqref="F2"/>
    </sheetView>
  </sheetViews>
  <sheetFormatPr defaultRowHeight="15" x14ac:dyDescent="0.25"/>
  <cols>
    <col min="1" max="1" width="7.7109375" customWidth="1"/>
    <col min="2" max="2" width="26.42578125" customWidth="1"/>
    <col min="3" max="3" width="23.42578125" customWidth="1"/>
    <col min="6" max="6" width="26.28515625" bestFit="1" customWidth="1"/>
    <col min="7" max="7" width="7.28515625" bestFit="1" customWidth="1"/>
    <col min="8" max="8" width="8.85546875" customWidth="1"/>
    <col min="9" max="9" width="16.7109375" customWidth="1"/>
    <col min="10" max="10" width="9" bestFit="1" customWidth="1"/>
    <col min="11" max="11" width="14.28515625" customWidth="1"/>
  </cols>
  <sheetData>
    <row r="2" spans="2:8" x14ac:dyDescent="0.25">
      <c r="B2" s="16"/>
      <c r="C2" s="16"/>
      <c r="D2" s="16"/>
      <c r="E2" s="26" t="s">
        <v>17</v>
      </c>
      <c r="F2" s="26" t="s">
        <v>106</v>
      </c>
      <c r="G2" s="26" t="s">
        <v>89</v>
      </c>
      <c r="H2" s="16"/>
    </row>
    <row r="3" spans="2:8" x14ac:dyDescent="0.25">
      <c r="B3" s="16"/>
      <c r="C3" s="16"/>
      <c r="D3" s="16"/>
      <c r="E3" s="16"/>
      <c r="F3" s="16"/>
      <c r="G3" s="16"/>
      <c r="H3" s="16"/>
    </row>
    <row r="4" spans="2:8" ht="23.25" x14ac:dyDescent="0.35">
      <c r="B4" s="28" t="s">
        <v>107</v>
      </c>
      <c r="C4" s="16"/>
      <c r="D4" s="16"/>
      <c r="E4" s="16"/>
      <c r="F4" s="16"/>
      <c r="G4" s="16"/>
      <c r="H4" s="16"/>
    </row>
    <row r="5" spans="2:8" ht="18" x14ac:dyDescent="0.25">
      <c r="B5" s="20" t="s">
        <v>108</v>
      </c>
      <c r="C5" s="16"/>
      <c r="D5" s="16"/>
      <c r="E5" s="16"/>
      <c r="F5" s="16"/>
      <c r="G5" s="16"/>
      <c r="H5" s="16"/>
    </row>
    <row r="6" spans="2:8" x14ac:dyDescent="0.25">
      <c r="B6" s="16"/>
      <c r="C6" s="16"/>
      <c r="D6" s="16"/>
      <c r="E6" s="16"/>
      <c r="F6" s="16"/>
      <c r="G6" s="16"/>
      <c r="H6" s="16"/>
    </row>
    <row r="7" spans="2:8" x14ac:dyDescent="0.25">
      <c r="B7" s="36" t="s">
        <v>109</v>
      </c>
      <c r="C7" s="37" t="s">
        <v>110</v>
      </c>
      <c r="D7" s="16"/>
      <c r="E7" s="16"/>
      <c r="F7" s="16"/>
      <c r="G7" s="16"/>
      <c r="H7" s="16"/>
    </row>
    <row r="8" spans="2:8" x14ac:dyDescent="0.25">
      <c r="B8" s="38" t="s">
        <v>111</v>
      </c>
      <c r="C8" s="85">
        <v>55.17</v>
      </c>
      <c r="D8" s="16"/>
      <c r="E8" s="16"/>
      <c r="F8" s="16"/>
      <c r="G8" s="16"/>
      <c r="H8" s="16"/>
    </row>
    <row r="9" spans="2:8" x14ac:dyDescent="0.25">
      <c r="B9" s="38" t="s">
        <v>112</v>
      </c>
      <c r="C9" s="85">
        <v>4.7190000000000003</v>
      </c>
      <c r="D9" s="16"/>
      <c r="E9" s="16"/>
      <c r="F9" s="16"/>
      <c r="G9" s="16"/>
      <c r="H9" s="16"/>
    </row>
    <row r="10" spans="2:8" x14ac:dyDescent="0.25">
      <c r="B10" s="38" t="s">
        <v>113</v>
      </c>
      <c r="C10" s="85">
        <v>3.415</v>
      </c>
      <c r="D10" s="16"/>
      <c r="E10" s="16"/>
      <c r="F10" s="16"/>
      <c r="G10" s="16"/>
      <c r="H10" s="16"/>
    </row>
    <row r="11" spans="2:8" x14ac:dyDescent="0.25">
      <c r="B11" s="38" t="s">
        <v>114</v>
      </c>
      <c r="C11" s="85">
        <v>6.88</v>
      </c>
      <c r="D11" s="16"/>
      <c r="E11" s="16"/>
      <c r="F11" s="16"/>
      <c r="G11" s="16"/>
      <c r="H11" s="16"/>
    </row>
    <row r="12" spans="2:8" x14ac:dyDescent="0.25">
      <c r="B12" s="40" t="s">
        <v>115</v>
      </c>
      <c r="C12" s="254">
        <v>70.180000000000007</v>
      </c>
      <c r="D12" s="16"/>
      <c r="E12" s="16"/>
      <c r="F12" s="16"/>
      <c r="G12" s="16"/>
      <c r="H12" s="16"/>
    </row>
    <row r="13" spans="2:8" x14ac:dyDescent="0.25">
      <c r="B13" s="16"/>
      <c r="C13" s="16"/>
      <c r="D13" s="16"/>
      <c r="E13" s="16"/>
      <c r="F13" s="16"/>
      <c r="G13" s="16"/>
      <c r="H13" s="16"/>
    </row>
    <row r="14" spans="2:8" x14ac:dyDescent="0.25">
      <c r="B14" s="36" t="s">
        <v>109</v>
      </c>
      <c r="C14" s="37" t="s">
        <v>116</v>
      </c>
      <c r="D14" s="16"/>
      <c r="E14" s="16"/>
      <c r="F14" s="16"/>
      <c r="G14" s="16"/>
      <c r="H14" s="16"/>
    </row>
    <row r="15" spans="2:8" x14ac:dyDescent="0.25">
      <c r="B15" s="38" t="s">
        <v>111</v>
      </c>
      <c r="C15" s="39">
        <v>44</v>
      </c>
      <c r="D15" s="16"/>
      <c r="E15" s="16"/>
      <c r="F15" s="16"/>
      <c r="G15" s="16"/>
      <c r="H15" s="16"/>
    </row>
    <row r="16" spans="2:8" x14ac:dyDescent="0.25">
      <c r="B16" s="38" t="s">
        <v>112</v>
      </c>
      <c r="C16" s="39">
        <v>21</v>
      </c>
      <c r="D16" s="16"/>
      <c r="E16" s="16"/>
      <c r="F16" s="16"/>
      <c r="G16" s="16"/>
      <c r="H16" s="16"/>
    </row>
    <row r="17" spans="2:8" x14ac:dyDescent="0.25">
      <c r="B17" s="38" t="s">
        <v>113</v>
      </c>
      <c r="C17" s="39">
        <v>53</v>
      </c>
      <c r="D17" s="16"/>
      <c r="E17" s="16"/>
      <c r="F17" s="16"/>
      <c r="G17" s="16"/>
      <c r="H17" s="16"/>
    </row>
    <row r="18" spans="2:8" x14ac:dyDescent="0.25">
      <c r="B18" s="38" t="s">
        <v>114</v>
      </c>
      <c r="C18" s="39">
        <v>9</v>
      </c>
      <c r="D18" s="16"/>
      <c r="E18" s="16"/>
      <c r="F18" s="16"/>
      <c r="G18" s="16"/>
      <c r="H18" s="16"/>
    </row>
    <row r="19" spans="2:8" x14ac:dyDescent="0.25">
      <c r="B19" s="40" t="s">
        <v>115</v>
      </c>
      <c r="C19" s="41">
        <v>127</v>
      </c>
      <c r="D19" s="16"/>
      <c r="E19" s="16"/>
      <c r="F19" s="16"/>
      <c r="G19" s="16"/>
      <c r="H19" s="16"/>
    </row>
    <row r="20" spans="2:8" x14ac:dyDescent="0.25">
      <c r="B20" s="16"/>
      <c r="C20" s="16"/>
      <c r="D20" s="16"/>
      <c r="E20" s="16"/>
      <c r="F20" s="16"/>
      <c r="G20" s="16"/>
      <c r="H20" s="16"/>
    </row>
    <row r="21" spans="2:8" x14ac:dyDescent="0.25">
      <c r="B21" s="16" t="s">
        <v>117</v>
      </c>
      <c r="C21" s="16"/>
      <c r="D21" s="16"/>
      <c r="E21" s="16"/>
      <c r="F21" s="16"/>
      <c r="G21" s="16"/>
      <c r="H21" s="16"/>
    </row>
    <row r="22" spans="2:8" ht="15.75" x14ac:dyDescent="0.25">
      <c r="B22" s="16"/>
      <c r="C22" s="16"/>
      <c r="D22" s="16"/>
      <c r="E22" s="16"/>
      <c r="F22" s="18"/>
      <c r="G22" s="16"/>
      <c r="H22" s="16"/>
    </row>
    <row r="23" spans="2:8" x14ac:dyDescent="0.25">
      <c r="B23" s="16"/>
      <c r="C23" s="16"/>
      <c r="D23" s="16"/>
      <c r="E23" s="16"/>
      <c r="F23" s="16"/>
      <c r="G23" s="16"/>
      <c r="H23" s="16"/>
    </row>
    <row r="24" spans="2:8" x14ac:dyDescent="0.25">
      <c r="B24" s="16"/>
      <c r="C24" s="16"/>
      <c r="D24" s="16"/>
      <c r="E24" s="16"/>
      <c r="F24" s="16"/>
      <c r="G24" s="16"/>
      <c r="H24" s="16"/>
    </row>
  </sheetData>
  <sheetProtection algorithmName="SHA-512" hashValue="XVLiQfVXouNrnYr608tj+LgkzI2OOqOcWNKtN7MgaH9pY6UiHYiI4sH145EPH0KsZ4JDCPrkQ/1J7EVG+F/NTw==" saltValue="yLRpXsVPBMK4+2g8kOje8g==" spinCount="100000" sheet="1" objects="1" scenarios="1"/>
  <hyperlinks>
    <hyperlink ref="E2" location="Contents!A1" display="Contents" xr:uid="{74259082-6166-45B7-A796-48E87F3CAA13}"/>
    <hyperlink ref="F2" location="'Figure 1.'!A1" display="Previous" xr:uid="{D015334E-7815-4635-BC78-F7B51D2B1E68}"/>
    <hyperlink ref="G2" location="'Figure 3.'!A1" display="Next" xr:uid="{ED5A3147-7A36-4EFC-8689-4BF8D97C3C6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131F-412D-4D90-BE01-1E5CA71F4F18}">
  <sheetPr codeName="Sheet50">
    <tabColor rgb="FF4FACDB"/>
    <pageSetUpPr fitToPage="1"/>
  </sheetPr>
  <dimension ref="B1:G57"/>
  <sheetViews>
    <sheetView showGridLines="0" zoomScale="90" zoomScaleNormal="90" workbookViewId="0">
      <selection activeCell="F2" sqref="F2"/>
    </sheetView>
  </sheetViews>
  <sheetFormatPr defaultRowHeight="15" x14ac:dyDescent="0.25"/>
  <cols>
    <col min="1" max="1" width="7.7109375" customWidth="1"/>
    <col min="2" max="2" width="44.28515625" customWidth="1"/>
    <col min="3" max="4" width="25.7109375" customWidth="1"/>
    <col min="5" max="5" width="8.28515625" bestFit="1" customWidth="1"/>
    <col min="6" max="6" width="11.42578125" customWidth="1"/>
    <col min="7" max="7" width="4.5703125" bestFit="1" customWidth="1"/>
  </cols>
  <sheetData>
    <row r="1" spans="2:7" x14ac:dyDescent="0.25">
      <c r="B1" s="16"/>
      <c r="C1" s="16"/>
      <c r="D1" s="16"/>
      <c r="E1" s="16"/>
      <c r="F1" s="16"/>
      <c r="G1" s="16"/>
    </row>
    <row r="2" spans="2:7" x14ac:dyDescent="0.25">
      <c r="B2" s="16"/>
      <c r="C2" s="16"/>
      <c r="D2" s="16"/>
      <c r="E2" s="26" t="s">
        <v>17</v>
      </c>
      <c r="F2" s="26" t="s">
        <v>106</v>
      </c>
      <c r="G2" s="26" t="s">
        <v>89</v>
      </c>
    </row>
    <row r="3" spans="2:7" x14ac:dyDescent="0.25">
      <c r="B3" s="16"/>
      <c r="C3" s="16"/>
      <c r="D3" s="16"/>
      <c r="E3" s="16"/>
      <c r="F3" s="16"/>
      <c r="G3" s="16"/>
    </row>
    <row r="4" spans="2:7" ht="23.25" x14ac:dyDescent="0.35">
      <c r="B4" s="92" t="s">
        <v>365</v>
      </c>
      <c r="C4" s="106"/>
      <c r="D4" s="16"/>
      <c r="E4" s="16"/>
      <c r="F4" s="16"/>
      <c r="G4" s="16"/>
    </row>
    <row r="5" spans="2:7" ht="18" x14ac:dyDescent="0.25">
      <c r="B5" s="81" t="s">
        <v>366</v>
      </c>
      <c r="C5" s="16"/>
      <c r="D5" s="16"/>
      <c r="E5" s="16"/>
      <c r="F5" s="16"/>
      <c r="G5" s="16"/>
    </row>
    <row r="6" spans="2:7" ht="15" customHeight="1" x14ac:dyDescent="0.25">
      <c r="B6" s="81"/>
      <c r="C6" s="16"/>
      <c r="D6" s="16"/>
      <c r="E6" s="16"/>
      <c r="F6" s="16"/>
      <c r="G6" s="16"/>
    </row>
    <row r="7" spans="2:7" x14ac:dyDescent="0.25">
      <c r="B7" s="99" t="s">
        <v>249</v>
      </c>
      <c r="C7" s="95" t="s">
        <v>362</v>
      </c>
      <c r="D7" s="95" t="s">
        <v>215</v>
      </c>
      <c r="E7" s="16"/>
      <c r="F7" s="16"/>
      <c r="G7" s="87"/>
    </row>
    <row r="8" spans="2:7" x14ac:dyDescent="0.25">
      <c r="B8" s="52" t="s">
        <v>251</v>
      </c>
      <c r="C8" s="85">
        <v>0.21478693400000001</v>
      </c>
      <c r="D8" s="65">
        <v>3</v>
      </c>
      <c r="E8" s="16"/>
      <c r="F8" s="16"/>
      <c r="G8" s="16"/>
    </row>
    <row r="9" spans="2:7" x14ac:dyDescent="0.25">
      <c r="B9" s="52" t="s">
        <v>252</v>
      </c>
      <c r="C9" s="85">
        <v>1.705285814</v>
      </c>
      <c r="D9" s="65">
        <v>79</v>
      </c>
      <c r="E9" s="16"/>
      <c r="F9" s="16"/>
      <c r="G9" s="16"/>
    </row>
    <row r="10" spans="2:7" x14ac:dyDescent="0.25">
      <c r="B10" s="52" t="s">
        <v>253</v>
      </c>
      <c r="C10" s="85">
        <v>2.2876382159999999</v>
      </c>
      <c r="D10" s="65">
        <v>124</v>
      </c>
      <c r="E10" s="16"/>
      <c r="F10" s="16"/>
      <c r="G10" s="16"/>
    </row>
    <row r="11" spans="2:7" x14ac:dyDescent="0.25">
      <c r="B11" s="52" t="s">
        <v>254</v>
      </c>
      <c r="C11" s="85">
        <v>0.24751396000000001</v>
      </c>
      <c r="D11" s="65">
        <v>15</v>
      </c>
      <c r="E11" s="16"/>
      <c r="F11" s="16"/>
      <c r="G11" s="16"/>
    </row>
    <row r="12" spans="2:7" x14ac:dyDescent="0.25">
      <c r="B12" s="52" t="s">
        <v>255</v>
      </c>
      <c r="C12" s="85">
        <v>0.207659344</v>
      </c>
      <c r="D12" s="65">
        <v>20</v>
      </c>
      <c r="E12" s="16"/>
      <c r="F12" s="16"/>
      <c r="G12" s="16"/>
    </row>
    <row r="13" spans="2:7" x14ac:dyDescent="0.25">
      <c r="B13" s="52" t="s">
        <v>256</v>
      </c>
      <c r="C13" s="85">
        <v>2.0578476569999999</v>
      </c>
      <c r="D13" s="65">
        <v>134</v>
      </c>
      <c r="E13" s="16"/>
      <c r="F13" s="16"/>
      <c r="G13" s="16"/>
    </row>
    <row r="14" spans="2:7" x14ac:dyDescent="0.25">
      <c r="B14" s="52" t="s">
        <v>257</v>
      </c>
      <c r="C14" s="85">
        <v>0.169333502</v>
      </c>
      <c r="D14" s="65">
        <v>19</v>
      </c>
      <c r="E14" s="16"/>
      <c r="F14" s="16"/>
      <c r="G14" s="16"/>
    </row>
    <row r="15" spans="2:7" x14ac:dyDescent="0.25">
      <c r="B15" s="52" t="s">
        <v>258</v>
      </c>
      <c r="C15" s="85">
        <v>1.230277134</v>
      </c>
      <c r="D15" s="65">
        <v>46</v>
      </c>
      <c r="E15" s="16"/>
      <c r="F15" s="16"/>
      <c r="G15" s="16"/>
    </row>
    <row r="16" spans="2:7" x14ac:dyDescent="0.25">
      <c r="B16" s="52" t="s">
        <v>259</v>
      </c>
      <c r="C16" s="85">
        <v>2.4185320009999902</v>
      </c>
      <c r="D16" s="65">
        <v>178</v>
      </c>
      <c r="E16" s="16"/>
      <c r="F16" s="16"/>
      <c r="G16" s="16"/>
    </row>
    <row r="17" spans="2:7" x14ac:dyDescent="0.25">
      <c r="B17" s="52" t="s">
        <v>260</v>
      </c>
      <c r="C17" s="85">
        <v>8.7000000000000001E-5</v>
      </c>
      <c r="D17" s="65">
        <v>2</v>
      </c>
      <c r="E17" s="16"/>
      <c r="F17" s="16"/>
      <c r="G17" s="16"/>
    </row>
    <row r="18" spans="2:7" x14ac:dyDescent="0.25">
      <c r="B18" s="52" t="s">
        <v>261</v>
      </c>
      <c r="C18" s="85">
        <v>8.7738989999999906E-2</v>
      </c>
      <c r="D18" s="65">
        <v>9</v>
      </c>
      <c r="E18" s="16"/>
      <c r="F18" s="16"/>
      <c r="G18" s="16"/>
    </row>
    <row r="19" spans="2:7" x14ac:dyDescent="0.25">
      <c r="B19" s="52" t="s">
        <v>262</v>
      </c>
      <c r="C19" s="85">
        <v>0.15575928</v>
      </c>
      <c r="D19" s="65">
        <v>13</v>
      </c>
      <c r="E19" s="16"/>
      <c r="F19" s="16"/>
      <c r="G19" s="16"/>
    </row>
    <row r="20" spans="2:7" x14ac:dyDescent="0.25">
      <c r="B20" s="16"/>
      <c r="C20" s="16"/>
      <c r="D20" s="16"/>
      <c r="E20" s="16"/>
      <c r="F20" s="16"/>
      <c r="G20" s="16"/>
    </row>
    <row r="32" spans="2:7" x14ac:dyDescent="0.25">
      <c r="F32" s="2"/>
    </row>
    <row r="33" spans="3:6" x14ac:dyDescent="0.25">
      <c r="F33" s="2"/>
    </row>
    <row r="34" spans="3:6" x14ac:dyDescent="0.25">
      <c r="F34" s="2"/>
    </row>
    <row r="35" spans="3:6" x14ac:dyDescent="0.25">
      <c r="F35" s="2"/>
    </row>
    <row r="36" spans="3:6" x14ac:dyDescent="0.25">
      <c r="F36" s="2"/>
    </row>
    <row r="37" spans="3:6" x14ac:dyDescent="0.25">
      <c r="F37" s="2"/>
    </row>
    <row r="38" spans="3:6" x14ac:dyDescent="0.25">
      <c r="F38" s="2"/>
    </row>
    <row r="39" spans="3:6" x14ac:dyDescent="0.25">
      <c r="F39" s="2"/>
    </row>
    <row r="40" spans="3:6" x14ac:dyDescent="0.25">
      <c r="F40" s="2"/>
    </row>
    <row r="41" spans="3:6" x14ac:dyDescent="0.25">
      <c r="F41" s="2"/>
    </row>
    <row r="42" spans="3:6" x14ac:dyDescent="0.25">
      <c r="F42" s="2"/>
    </row>
    <row r="46" spans="3:6" x14ac:dyDescent="0.25">
      <c r="C46" s="8"/>
      <c r="D46" s="8"/>
      <c r="E46" s="9"/>
    </row>
    <row r="47" spans="3:6" x14ac:dyDescent="0.25">
      <c r="C47" s="2"/>
      <c r="D47" s="7"/>
      <c r="E47" s="5"/>
      <c r="F47" s="2"/>
    </row>
    <row r="48" spans="3:6" x14ac:dyDescent="0.25">
      <c r="C48" s="2"/>
      <c r="D48" s="7"/>
      <c r="E48" s="5"/>
      <c r="F48" s="2"/>
    </row>
    <row r="49" spans="3:6" x14ac:dyDescent="0.25">
      <c r="C49" s="2"/>
      <c r="D49" s="7"/>
      <c r="E49" s="5"/>
      <c r="F49" s="2"/>
    </row>
    <row r="50" spans="3:6" x14ac:dyDescent="0.25">
      <c r="C50" s="2"/>
      <c r="D50" s="7"/>
      <c r="E50" s="5"/>
      <c r="F50" s="2"/>
    </row>
    <row r="51" spans="3:6" x14ac:dyDescent="0.25">
      <c r="C51" s="2"/>
      <c r="D51" s="7"/>
      <c r="E51" s="5"/>
      <c r="F51" s="2"/>
    </row>
    <row r="52" spans="3:6" x14ac:dyDescent="0.25">
      <c r="C52" s="2"/>
      <c r="D52" s="7"/>
      <c r="E52" s="5"/>
      <c r="F52" s="2"/>
    </row>
    <row r="53" spans="3:6" x14ac:dyDescent="0.25">
      <c r="C53" s="2"/>
      <c r="D53" s="7"/>
      <c r="E53" s="5"/>
      <c r="F53" s="2"/>
    </row>
    <row r="54" spans="3:6" x14ac:dyDescent="0.25">
      <c r="C54" s="2"/>
      <c r="D54" s="7"/>
      <c r="E54" s="5"/>
      <c r="F54" s="2"/>
    </row>
    <row r="55" spans="3:6" x14ac:dyDescent="0.25">
      <c r="C55" s="2"/>
      <c r="D55" s="7"/>
      <c r="E55" s="5"/>
      <c r="F55" s="2"/>
    </row>
    <row r="56" spans="3:6" x14ac:dyDescent="0.25">
      <c r="C56" s="2"/>
      <c r="D56" s="7"/>
      <c r="E56" s="5"/>
      <c r="F56" s="2"/>
    </row>
    <row r="57" spans="3:6" x14ac:dyDescent="0.25">
      <c r="C57" s="2"/>
      <c r="D57" s="7"/>
      <c r="E57" s="5"/>
      <c r="F57" s="2"/>
    </row>
  </sheetData>
  <sheetProtection algorithmName="SHA-512" hashValue="2efKE30ndER3zZ13W7kw19AVOLg02xSemViuO/gM1JaFn5UG7Rivx8HttvWS4uh2AYU2u6ZlzMssq0ZsdRGbYA==" saltValue="yjFi0MvsjIjGlYasdMFvlg==" spinCount="100000" sheet="1" objects="1" scenarios="1"/>
  <hyperlinks>
    <hyperlink ref="E2" location="Contents!A1" display="Contents" xr:uid="{81C7D4B4-BD8F-444C-B5BE-9483F088B550}"/>
    <hyperlink ref="F2" location="'Figure 42.'!A1" display="Previous" xr:uid="{B9A91A60-6B50-47FF-A0CB-6DFBC6A26947}"/>
    <hyperlink ref="G2" location="'Figure 44.'!A1" display="Next" xr:uid="{B6F55672-FE4E-4A07-9177-EEB0808A4BA0}"/>
  </hyperlinks>
  <pageMargins left="0.7" right="0.7" top="0.75" bottom="0.75" header="0.3" footer="0.3"/>
  <pageSetup paperSize="9" scale="62"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F4E9-2141-459A-BE38-AE7DDE0A6486}">
  <sheetPr codeName="Sheet51">
    <tabColor rgb="FF4FACDB"/>
    <pageSetUpPr fitToPage="1"/>
  </sheetPr>
  <dimension ref="A1:M38"/>
  <sheetViews>
    <sheetView showGridLines="0" zoomScale="90" zoomScaleNormal="90" workbookViewId="0">
      <selection activeCell="F2" sqref="F2"/>
    </sheetView>
  </sheetViews>
  <sheetFormatPr defaultRowHeight="15" x14ac:dyDescent="0.25"/>
  <cols>
    <col min="1" max="1" width="7.7109375" customWidth="1"/>
    <col min="2" max="2" width="44.28515625" customWidth="1"/>
    <col min="3" max="5" width="12.85546875" customWidth="1"/>
    <col min="6" max="6" width="7.85546875" bestFit="1" customWidth="1"/>
    <col min="9" max="9" width="45" bestFit="1" customWidth="1"/>
  </cols>
  <sheetData>
    <row r="1" spans="1:7" x14ac:dyDescent="0.25">
      <c r="A1" s="16"/>
      <c r="B1" s="16"/>
      <c r="C1" s="16"/>
      <c r="D1" s="16"/>
      <c r="E1" s="16"/>
      <c r="F1" s="16"/>
      <c r="G1" s="16"/>
    </row>
    <row r="2" spans="1:7" x14ac:dyDescent="0.25">
      <c r="A2" s="16"/>
      <c r="B2" s="16"/>
      <c r="C2" s="16"/>
      <c r="D2" s="16"/>
      <c r="E2" s="26" t="s">
        <v>17</v>
      </c>
      <c r="F2" s="26" t="s">
        <v>106</v>
      </c>
      <c r="G2" s="26" t="s">
        <v>89</v>
      </c>
    </row>
    <row r="3" spans="1:7" x14ac:dyDescent="0.25">
      <c r="A3" s="16"/>
      <c r="B3" s="16"/>
      <c r="C3" s="16"/>
      <c r="D3" s="16"/>
      <c r="E3" s="16"/>
      <c r="F3" s="16"/>
      <c r="G3" s="16"/>
    </row>
    <row r="4" spans="1:7" ht="23.25" x14ac:dyDescent="0.35">
      <c r="A4" s="16"/>
      <c r="B4" s="92" t="s">
        <v>367</v>
      </c>
      <c r="C4" s="16"/>
      <c r="D4" s="16"/>
      <c r="E4" s="16"/>
      <c r="F4" s="16"/>
      <c r="G4" s="16"/>
    </row>
    <row r="5" spans="1:7" ht="18" x14ac:dyDescent="0.25">
      <c r="A5" s="16"/>
      <c r="B5" s="81" t="s">
        <v>368</v>
      </c>
      <c r="C5" s="16"/>
      <c r="D5" s="16"/>
      <c r="E5" s="16"/>
      <c r="F5" s="16"/>
      <c r="G5" s="16"/>
    </row>
    <row r="6" spans="1:7" x14ac:dyDescent="0.25">
      <c r="A6" s="16"/>
      <c r="B6" s="16"/>
      <c r="C6" s="16"/>
      <c r="D6" s="16"/>
      <c r="E6" s="16"/>
      <c r="F6" s="16"/>
      <c r="G6" s="16"/>
    </row>
    <row r="7" spans="1:7" x14ac:dyDescent="0.25">
      <c r="A7" s="16"/>
      <c r="B7" s="107" t="s">
        <v>249</v>
      </c>
      <c r="C7" s="316" t="s">
        <v>343</v>
      </c>
      <c r="D7" s="316"/>
      <c r="E7" s="316"/>
      <c r="F7" s="16"/>
      <c r="G7" s="16"/>
    </row>
    <row r="8" spans="1:7" x14ac:dyDescent="0.25">
      <c r="A8" s="16"/>
      <c r="B8" s="108"/>
      <c r="C8" s="41" t="s">
        <v>111</v>
      </c>
      <c r="D8" s="41" t="s">
        <v>213</v>
      </c>
      <c r="E8" s="41" t="s">
        <v>214</v>
      </c>
      <c r="F8" s="16"/>
      <c r="G8" s="16"/>
    </row>
    <row r="9" spans="1:7" x14ac:dyDescent="0.25">
      <c r="A9" s="16"/>
      <c r="B9" s="52" t="s">
        <v>251</v>
      </c>
      <c r="C9" s="51">
        <v>2.0899999999999998E-2</v>
      </c>
      <c r="D9" s="51">
        <v>2.52E-2</v>
      </c>
      <c r="E9" s="51">
        <v>0</v>
      </c>
      <c r="F9" s="16"/>
      <c r="G9" s="16"/>
    </row>
    <row r="10" spans="1:7" x14ac:dyDescent="0.25">
      <c r="A10" s="16"/>
      <c r="B10" s="52" t="s">
        <v>252</v>
      </c>
      <c r="C10" s="51">
        <v>0.16869999999999999</v>
      </c>
      <c r="D10" s="51">
        <v>3.9100000000000003E-2</v>
      </c>
      <c r="E10" s="51">
        <v>0.28000000000000003</v>
      </c>
      <c r="F10" s="16"/>
      <c r="G10" s="16"/>
    </row>
    <row r="11" spans="1:7" x14ac:dyDescent="0.25">
      <c r="A11" s="16"/>
      <c r="B11" s="52" t="s">
        <v>253</v>
      </c>
      <c r="C11" s="51">
        <v>0.21890000000000001</v>
      </c>
      <c r="D11" s="51">
        <v>0.22720000000000001</v>
      </c>
      <c r="E11" s="51">
        <v>9.5999999999999992E-3</v>
      </c>
      <c r="F11" s="16"/>
      <c r="G11" s="16"/>
    </row>
    <row r="12" spans="1:7" x14ac:dyDescent="0.25">
      <c r="A12" s="16"/>
      <c r="B12" s="52" t="s">
        <v>254</v>
      </c>
      <c r="C12" s="51">
        <v>2.7199999999999998E-2</v>
      </c>
      <c r="D12" s="51">
        <v>7.4000000000000003E-3</v>
      </c>
      <c r="E12" s="51">
        <v>1E-3</v>
      </c>
      <c r="F12" s="16"/>
      <c r="G12" s="16"/>
    </row>
    <row r="13" spans="1:7" x14ac:dyDescent="0.25">
      <c r="A13" s="16"/>
      <c r="B13" s="52" t="s">
        <v>255</v>
      </c>
      <c r="C13" s="51">
        <v>2.1999999999999999E-2</v>
      </c>
      <c r="D13" s="51">
        <v>8.0999999999999996E-3</v>
      </c>
      <c r="E13" s="51">
        <v>1.3100000000000001E-2</v>
      </c>
      <c r="F13" s="16"/>
      <c r="G13" s="16"/>
    </row>
    <row r="14" spans="1:7" x14ac:dyDescent="0.25">
      <c r="A14" s="16"/>
      <c r="B14" s="52" t="s">
        <v>256</v>
      </c>
      <c r="C14" s="51">
        <v>0.19289999999999999</v>
      </c>
      <c r="D14" s="51">
        <v>0.1961</v>
      </c>
      <c r="E14" s="51">
        <v>0.18010000000000001</v>
      </c>
      <c r="F14" s="16"/>
      <c r="G14" s="16"/>
    </row>
    <row r="15" spans="1:7" x14ac:dyDescent="0.25">
      <c r="A15" s="16"/>
      <c r="B15" s="52" t="s">
        <v>257</v>
      </c>
      <c r="C15" s="51">
        <v>1.06E-2</v>
      </c>
      <c r="D15" s="51">
        <v>5.11E-2</v>
      </c>
      <c r="E15" s="51">
        <v>8.3999999999999995E-3</v>
      </c>
      <c r="F15" s="16"/>
      <c r="G15" s="16"/>
    </row>
    <row r="16" spans="1:7" x14ac:dyDescent="0.25">
      <c r="A16" s="16"/>
      <c r="B16" s="52" t="s">
        <v>258</v>
      </c>
      <c r="C16" s="51">
        <v>0.1077</v>
      </c>
      <c r="D16" s="51">
        <v>0.1643</v>
      </c>
      <c r="E16" s="51">
        <v>0.1166</v>
      </c>
      <c r="F16" s="16"/>
      <c r="G16" s="16"/>
    </row>
    <row r="17" spans="1:13" x14ac:dyDescent="0.25">
      <c r="A17" s="16"/>
      <c r="B17" s="52" t="s">
        <v>259</v>
      </c>
      <c r="C17" s="51">
        <v>0.2094</v>
      </c>
      <c r="D17" s="51">
        <v>0.24199999999999999</v>
      </c>
      <c r="E17" s="51">
        <v>0.3896</v>
      </c>
      <c r="F17" s="16"/>
      <c r="G17" s="16"/>
    </row>
    <row r="18" spans="1:13" x14ac:dyDescent="0.25">
      <c r="A18" s="16"/>
      <c r="B18" s="52" t="s">
        <v>260</v>
      </c>
      <c r="C18" s="51">
        <v>0</v>
      </c>
      <c r="D18" s="51">
        <v>1E-4</v>
      </c>
      <c r="E18" s="51">
        <v>0</v>
      </c>
      <c r="F18" s="16"/>
      <c r="G18" s="16"/>
    </row>
    <row r="19" spans="1:13" x14ac:dyDescent="0.25">
      <c r="A19" s="16"/>
      <c r="B19" s="52" t="s">
        <v>261</v>
      </c>
      <c r="C19" s="51">
        <v>9.1000000000000004E-3</v>
      </c>
      <c r="D19" s="51">
        <v>6.3E-3</v>
      </c>
      <c r="E19" s="51">
        <v>1.6999999999999999E-3</v>
      </c>
      <c r="F19" s="16"/>
      <c r="G19" s="16"/>
    </row>
    <row r="20" spans="1:13" x14ac:dyDescent="0.25">
      <c r="A20" s="16"/>
      <c r="B20" s="52" t="s">
        <v>262</v>
      </c>
      <c r="C20" s="51">
        <v>1.2500000000000001E-2</v>
      </c>
      <c r="D20" s="51">
        <v>3.3099999999999997E-2</v>
      </c>
      <c r="E20" s="51">
        <v>0</v>
      </c>
      <c r="F20" s="16"/>
      <c r="G20" s="16"/>
    </row>
    <row r="21" spans="1:13" x14ac:dyDescent="0.25">
      <c r="A21" s="16"/>
      <c r="B21" s="16"/>
      <c r="C21" s="16"/>
      <c r="D21" s="16"/>
      <c r="E21" s="16"/>
      <c r="F21" s="16"/>
      <c r="G21" s="16"/>
    </row>
    <row r="22" spans="1:13" x14ac:dyDescent="0.25">
      <c r="A22" s="16"/>
      <c r="B22" s="16"/>
      <c r="C22" s="16"/>
      <c r="D22" s="16"/>
      <c r="E22" s="16"/>
      <c r="F22" s="16"/>
      <c r="G22" s="16"/>
    </row>
    <row r="23" spans="1:13" x14ac:dyDescent="0.25">
      <c r="A23" s="16"/>
      <c r="B23" s="16"/>
      <c r="C23" s="16"/>
      <c r="D23" s="16"/>
      <c r="E23" s="16"/>
      <c r="F23" s="16"/>
      <c r="G23" s="16"/>
    </row>
    <row r="28" spans="1:13" x14ac:dyDescent="0.25">
      <c r="J28" s="1"/>
      <c r="K28" s="1"/>
      <c r="L28" s="1"/>
      <c r="M28" s="1"/>
    </row>
    <row r="29" spans="1:13" x14ac:dyDescent="0.25">
      <c r="I29" s="3"/>
      <c r="J29" s="3"/>
      <c r="K29" s="3"/>
      <c r="L29" s="3"/>
    </row>
    <row r="30" spans="1:13" x14ac:dyDescent="0.25">
      <c r="J30" s="3"/>
      <c r="K30" s="3"/>
      <c r="L30" s="3"/>
    </row>
    <row r="31" spans="1:13" x14ac:dyDescent="0.25">
      <c r="J31" s="3"/>
      <c r="K31" s="3"/>
      <c r="L31" s="3"/>
    </row>
    <row r="32" spans="1:13" x14ac:dyDescent="0.25">
      <c r="J32" s="3"/>
      <c r="K32" s="3"/>
      <c r="L32" s="3"/>
    </row>
    <row r="33" spans="10:12" x14ac:dyDescent="0.25">
      <c r="J33" s="3"/>
      <c r="K33" s="3"/>
      <c r="L33" s="3"/>
    </row>
    <row r="34" spans="10:12" x14ac:dyDescent="0.25">
      <c r="J34" s="3"/>
      <c r="K34" s="3"/>
      <c r="L34" s="3"/>
    </row>
    <row r="35" spans="10:12" x14ac:dyDescent="0.25">
      <c r="J35" s="3"/>
      <c r="K35" s="3"/>
      <c r="L35" s="3"/>
    </row>
    <row r="36" spans="10:12" x14ac:dyDescent="0.25">
      <c r="J36" s="3"/>
      <c r="K36" s="3"/>
      <c r="L36" s="3"/>
    </row>
    <row r="37" spans="10:12" x14ac:dyDescent="0.25">
      <c r="J37" s="3"/>
      <c r="K37" s="3"/>
      <c r="L37" s="3"/>
    </row>
    <row r="38" spans="10:12" x14ac:dyDescent="0.25">
      <c r="J38" s="3"/>
      <c r="K38" s="3"/>
      <c r="L38" s="3"/>
    </row>
  </sheetData>
  <sheetProtection algorithmName="SHA-512" hashValue="YvCkZSbttEZVS8+F1ailiSqY8KCpKWgc4GouvGS/9sHQBTCRpeM4nW5c6uVvwp73f6z4KdG9bwhWX4PmBFk+QQ==" saltValue="MY7NadLBbbehElDHF/f5GQ==" spinCount="100000" sheet="1" objects="1" scenarios="1"/>
  <mergeCells count="1">
    <mergeCell ref="C7:E7"/>
  </mergeCells>
  <hyperlinks>
    <hyperlink ref="E2" location="Contents!A1" display="Contents" xr:uid="{8C4A4B5B-E354-4683-9CED-C5DA202216FC}"/>
    <hyperlink ref="F2" location="'Figure 43.'!A1" display="Previous" xr:uid="{7A88C31B-110B-46BB-BD00-FC73FAE4119D}"/>
    <hyperlink ref="G2" location="'Figure 45.'!A1" display="Next" xr:uid="{68891C74-C9B8-4CF0-82C4-D7362E8C6126}"/>
  </hyperlinks>
  <pageMargins left="0.7" right="0.7" top="0.75" bottom="0.75" header="0.3" footer="0.3"/>
  <pageSetup paperSize="9" scale="71"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43D4-1CD2-4C1B-B3DF-689447D76490}">
  <sheetPr codeName="Sheet52">
    <tabColor rgb="FF4FACDB"/>
    <pageSetUpPr fitToPage="1"/>
  </sheetPr>
  <dimension ref="B1:N41"/>
  <sheetViews>
    <sheetView showGridLines="0" zoomScale="90" zoomScaleNormal="90" workbookViewId="0">
      <selection activeCell="I11" sqref="I11"/>
    </sheetView>
  </sheetViews>
  <sheetFormatPr defaultRowHeight="15" x14ac:dyDescent="0.25"/>
  <cols>
    <col min="1" max="1" width="7.7109375" customWidth="1"/>
    <col min="2" max="2" width="44.28515625" customWidth="1"/>
    <col min="3" max="5" width="12.85546875" customWidth="1"/>
    <col min="6" max="6" width="7.85546875" bestFit="1" customWidth="1"/>
  </cols>
  <sheetData>
    <row r="1" spans="2:14" x14ac:dyDescent="0.25">
      <c r="B1" s="16"/>
      <c r="C1" s="16"/>
      <c r="D1" s="16"/>
      <c r="E1" s="16"/>
      <c r="F1" s="16"/>
      <c r="G1" s="16"/>
    </row>
    <row r="2" spans="2:14" x14ac:dyDescent="0.25">
      <c r="B2" s="16"/>
      <c r="C2" s="16"/>
      <c r="D2" s="16"/>
      <c r="E2" s="26" t="s">
        <v>17</v>
      </c>
      <c r="F2" s="26" t="s">
        <v>106</v>
      </c>
      <c r="G2" s="26" t="s">
        <v>89</v>
      </c>
    </row>
    <row r="3" spans="2:14" x14ac:dyDescent="0.25">
      <c r="B3" s="16"/>
      <c r="C3" s="16"/>
      <c r="D3" s="16"/>
      <c r="E3" s="16"/>
      <c r="F3" s="16"/>
      <c r="G3" s="16"/>
    </row>
    <row r="4" spans="2:14" ht="23.25" x14ac:dyDescent="0.35">
      <c r="B4" s="92" t="s">
        <v>367</v>
      </c>
      <c r="C4" s="16"/>
      <c r="D4" s="16"/>
      <c r="E4" s="16"/>
      <c r="F4" s="16"/>
      <c r="G4" s="16"/>
    </row>
    <row r="5" spans="2:14" ht="18" x14ac:dyDescent="0.25">
      <c r="B5" s="81" t="s">
        <v>369</v>
      </c>
      <c r="C5" s="16"/>
      <c r="D5" s="16"/>
      <c r="E5" s="16"/>
      <c r="F5" s="16"/>
      <c r="G5" s="16"/>
      <c r="K5" s="10"/>
      <c r="L5" s="10"/>
      <c r="M5" s="10"/>
      <c r="N5" s="10"/>
    </row>
    <row r="6" spans="2:14" x14ac:dyDescent="0.25">
      <c r="B6" s="16"/>
      <c r="C6" s="16"/>
      <c r="D6" s="16"/>
      <c r="E6" s="16"/>
      <c r="F6" s="16"/>
      <c r="G6" s="16"/>
      <c r="K6" s="10"/>
      <c r="L6" s="10"/>
      <c r="M6" s="10"/>
      <c r="N6" s="10"/>
    </row>
    <row r="7" spans="2:14" x14ac:dyDescent="0.25">
      <c r="B7" s="107" t="s">
        <v>249</v>
      </c>
      <c r="C7" s="316" t="s">
        <v>358</v>
      </c>
      <c r="D7" s="316"/>
      <c r="E7" s="316"/>
      <c r="F7" s="16"/>
      <c r="G7" s="16"/>
    </row>
    <row r="8" spans="2:14" x14ac:dyDescent="0.25">
      <c r="B8" s="109"/>
      <c r="C8" s="41" t="s">
        <v>111</v>
      </c>
      <c r="D8" s="41" t="s">
        <v>213</v>
      </c>
      <c r="E8" s="41" t="s">
        <v>214</v>
      </c>
      <c r="F8" s="16"/>
      <c r="G8" s="16"/>
    </row>
    <row r="9" spans="2:14" x14ac:dyDescent="0.25">
      <c r="B9" s="52" t="s">
        <v>251</v>
      </c>
      <c r="C9" s="51">
        <v>1.0800000000000001E-2</v>
      </c>
      <c r="D9" s="51">
        <v>3.0999999999999999E-3</v>
      </c>
      <c r="E9" s="51">
        <v>0</v>
      </c>
      <c r="F9" s="16"/>
      <c r="G9" s="16"/>
    </row>
    <row r="10" spans="2:14" x14ac:dyDescent="0.25">
      <c r="B10" s="52" t="s">
        <v>252</v>
      </c>
      <c r="C10" s="51">
        <v>0.15049999999999999</v>
      </c>
      <c r="D10" s="51">
        <v>7.5200000000000003E-2</v>
      </c>
      <c r="E10" s="51">
        <v>0.21129999999999999</v>
      </c>
      <c r="F10" s="16"/>
      <c r="G10" s="16"/>
    </row>
    <row r="11" spans="2:14" x14ac:dyDescent="0.25">
      <c r="B11" s="52" t="s">
        <v>253</v>
      </c>
      <c r="C11" s="51">
        <v>0.26340000000000002</v>
      </c>
      <c r="D11" s="51">
        <v>0.2132</v>
      </c>
      <c r="E11" s="51">
        <v>3.5200000000000002E-2</v>
      </c>
      <c r="F11" s="16"/>
      <c r="G11" s="16"/>
    </row>
    <row r="12" spans="2:14" x14ac:dyDescent="0.25">
      <c r="B12" s="52" t="s">
        <v>254</v>
      </c>
      <c r="C12" s="51">
        <v>2.69E-2</v>
      </c>
      <c r="D12" s="51">
        <v>2.5100000000000001E-2</v>
      </c>
      <c r="E12" s="51">
        <v>2.1100000000000001E-2</v>
      </c>
      <c r="F12" s="16"/>
      <c r="G12" s="16"/>
    </row>
    <row r="13" spans="2:14" x14ac:dyDescent="0.25">
      <c r="B13" s="52" t="s">
        <v>255</v>
      </c>
      <c r="C13" s="51">
        <v>4.2999999999999997E-2</v>
      </c>
      <c r="D13" s="51">
        <v>3.4500000000000003E-2</v>
      </c>
      <c r="E13" s="51">
        <v>7.0000000000000001E-3</v>
      </c>
      <c r="F13" s="16"/>
      <c r="G13" s="16"/>
    </row>
    <row r="14" spans="2:14" x14ac:dyDescent="0.25">
      <c r="B14" s="52" t="s">
        <v>256</v>
      </c>
      <c r="C14" s="51">
        <v>0.15049999999999999</v>
      </c>
      <c r="D14" s="51">
        <v>0.2351</v>
      </c>
      <c r="E14" s="51">
        <v>0.19009999999999999</v>
      </c>
      <c r="F14" s="16"/>
      <c r="G14" s="16"/>
    </row>
    <row r="15" spans="2:14" x14ac:dyDescent="0.25">
      <c r="B15" s="52" t="s">
        <v>257</v>
      </c>
      <c r="C15" s="51">
        <v>2.1499999999999998E-2</v>
      </c>
      <c r="D15" s="51">
        <v>4.0800000000000003E-2</v>
      </c>
      <c r="E15" s="51">
        <v>2.1100000000000001E-2</v>
      </c>
      <c r="F15" s="16"/>
      <c r="G15" s="16"/>
    </row>
    <row r="16" spans="2:14" x14ac:dyDescent="0.25">
      <c r="B16" s="52" t="s">
        <v>258</v>
      </c>
      <c r="C16" s="51">
        <v>8.5999999999999993E-2</v>
      </c>
      <c r="D16" s="51">
        <v>5.33E-2</v>
      </c>
      <c r="E16" s="51">
        <v>9.8599999999999993E-2</v>
      </c>
      <c r="F16" s="16"/>
      <c r="G16" s="16"/>
    </row>
    <row r="17" spans="2:13" x14ac:dyDescent="0.25">
      <c r="B17" s="52" t="s">
        <v>259</v>
      </c>
      <c r="C17" s="51">
        <v>0.2097</v>
      </c>
      <c r="D17" s="51">
        <v>0.2727</v>
      </c>
      <c r="E17" s="51">
        <v>0.40849999999999997</v>
      </c>
      <c r="F17" s="16"/>
      <c r="G17" s="16"/>
    </row>
    <row r="18" spans="2:13" x14ac:dyDescent="0.25">
      <c r="B18" s="52" t="s">
        <v>260</v>
      </c>
      <c r="C18" s="51">
        <v>0</v>
      </c>
      <c r="D18" s="51">
        <v>6.3E-3</v>
      </c>
      <c r="E18" s="51">
        <v>0</v>
      </c>
      <c r="F18" s="16"/>
      <c r="G18" s="16"/>
    </row>
    <row r="19" spans="2:13" x14ac:dyDescent="0.25">
      <c r="B19" s="52" t="s">
        <v>261</v>
      </c>
      <c r="C19" s="51">
        <v>2.1499999999999998E-2</v>
      </c>
      <c r="D19" s="51">
        <v>1.2500000000000001E-2</v>
      </c>
      <c r="E19" s="51">
        <v>7.0000000000000001E-3</v>
      </c>
      <c r="F19" s="16"/>
      <c r="G19" s="16"/>
    </row>
    <row r="20" spans="2:13" x14ac:dyDescent="0.25">
      <c r="B20" s="52" t="s">
        <v>262</v>
      </c>
      <c r="C20" s="51">
        <v>1.61E-2</v>
      </c>
      <c r="D20" s="51">
        <v>2.8199999999999999E-2</v>
      </c>
      <c r="E20" s="51">
        <v>0</v>
      </c>
      <c r="F20" s="16"/>
      <c r="G20" s="16"/>
    </row>
    <row r="21" spans="2:13" x14ac:dyDescent="0.25">
      <c r="B21" s="16"/>
      <c r="C21" s="16"/>
      <c r="D21" s="16"/>
      <c r="E21" s="16"/>
      <c r="F21" s="16"/>
      <c r="G21" s="16"/>
    </row>
    <row r="22" spans="2:13" x14ac:dyDescent="0.25">
      <c r="B22" s="16"/>
      <c r="C22" s="16"/>
      <c r="D22" s="16"/>
      <c r="E22" s="16"/>
      <c r="F22" s="16"/>
      <c r="G22" s="16"/>
    </row>
    <row r="31" spans="2:13" x14ac:dyDescent="0.25">
      <c r="I31" s="4"/>
    </row>
    <row r="32" spans="2:13" x14ac:dyDescent="0.25">
      <c r="K32" s="3"/>
      <c r="L32" s="3"/>
      <c r="M32" s="3"/>
    </row>
    <row r="33" spans="11:14" x14ac:dyDescent="0.25">
      <c r="K33" s="3"/>
      <c r="L33" s="3"/>
      <c r="M33" s="3"/>
    </row>
    <row r="34" spans="11:14" x14ac:dyDescent="0.25">
      <c r="K34" s="3"/>
      <c r="L34" s="3"/>
      <c r="M34" s="3"/>
    </row>
    <row r="35" spans="11:14" x14ac:dyDescent="0.25">
      <c r="K35" s="3"/>
      <c r="L35" s="3"/>
      <c r="M35" s="3"/>
    </row>
    <row r="36" spans="11:14" x14ac:dyDescent="0.25">
      <c r="K36" s="3"/>
      <c r="L36" s="3"/>
      <c r="M36" s="3"/>
    </row>
    <row r="37" spans="11:14" x14ac:dyDescent="0.25">
      <c r="K37" s="3"/>
      <c r="L37" s="3"/>
      <c r="M37" s="3"/>
    </row>
    <row r="38" spans="11:14" x14ac:dyDescent="0.25">
      <c r="K38" s="3"/>
      <c r="L38" s="3"/>
      <c r="M38" s="3"/>
    </row>
    <row r="39" spans="11:14" x14ac:dyDescent="0.25">
      <c r="K39" s="3"/>
      <c r="L39" s="3"/>
      <c r="M39" s="3"/>
    </row>
    <row r="40" spans="11:14" x14ac:dyDescent="0.25">
      <c r="L40" s="3"/>
      <c r="M40" s="3"/>
      <c r="N40" s="3"/>
    </row>
    <row r="41" spans="11:14" x14ac:dyDescent="0.25">
      <c r="L41" s="3"/>
      <c r="M41" s="3"/>
      <c r="N41" s="3"/>
    </row>
  </sheetData>
  <sheetProtection algorithmName="SHA-512" hashValue="EAZnjo0PzB3uKicZSk/RLwLAHfpaRj3UuFd5yu66wZbiyAtSr5c6nhNR8eqL67KkcwwP6fgGMnGb5mK0qPQ8OQ==" saltValue="E/X13vUtIZOgVpFagdzrtw==" spinCount="100000" sheet="1" objects="1" scenarios="1"/>
  <mergeCells count="1">
    <mergeCell ref="C7:E7"/>
  </mergeCells>
  <hyperlinks>
    <hyperlink ref="E2" location="Contents!A1" display="Contents" xr:uid="{887CAB8E-5A74-4BB0-B184-DC4AB959F71B}"/>
    <hyperlink ref="F2" location="'Figure 44.'!A1" display="Previous" xr:uid="{C2BF33EA-4F58-4252-9B8A-B44D63027525}"/>
    <hyperlink ref="G2" location="'Figure 46.'!A1" display="Next" xr:uid="{83CFB1C2-3A7E-41E3-86A9-0B43F828811C}"/>
  </hyperlinks>
  <pageMargins left="0.7" right="0.7" top="0.75" bottom="0.75" header="0.3" footer="0.3"/>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54FB5-ABE8-4AF9-A8BB-39866C08C7F4}">
  <sheetPr codeName="Sheet53">
    <tabColor rgb="FF4FACDB"/>
  </sheetPr>
  <dimension ref="A1:I30"/>
  <sheetViews>
    <sheetView showGridLines="0" zoomScale="90" zoomScaleNormal="90" workbookViewId="0">
      <selection activeCell="E2" sqref="E2"/>
    </sheetView>
  </sheetViews>
  <sheetFormatPr defaultRowHeight="15" x14ac:dyDescent="0.25"/>
  <cols>
    <col min="1" max="1" width="7.7109375" customWidth="1"/>
    <col min="2" max="2" width="25.85546875" customWidth="1"/>
    <col min="3" max="3" width="12.85546875" customWidth="1"/>
    <col min="4" max="4" width="11.85546875" customWidth="1"/>
    <col min="5" max="5" width="10" customWidth="1"/>
    <col min="6" max="6" width="21.140625" customWidth="1"/>
    <col min="7" max="7" width="7.42578125" customWidth="1"/>
    <col min="8" max="8" width="12.5703125" customWidth="1"/>
  </cols>
  <sheetData>
    <row r="1" spans="1:8" x14ac:dyDescent="0.25">
      <c r="A1" s="16"/>
      <c r="B1" s="16"/>
      <c r="C1" s="16"/>
      <c r="D1" s="16"/>
      <c r="E1" s="16"/>
      <c r="F1" s="16"/>
      <c r="G1" s="16"/>
      <c r="H1" s="16"/>
    </row>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x14ac:dyDescent="0.35">
      <c r="A4" s="16"/>
      <c r="B4" s="92" t="s">
        <v>370</v>
      </c>
      <c r="C4" s="112"/>
      <c r="D4" s="16"/>
      <c r="E4" s="16"/>
      <c r="F4" s="16"/>
      <c r="G4" s="16"/>
      <c r="H4" s="16"/>
    </row>
    <row r="5" spans="1:8" ht="18.75" customHeight="1" x14ac:dyDescent="0.3">
      <c r="A5" s="16"/>
      <c r="B5" s="81" t="s">
        <v>371</v>
      </c>
      <c r="C5" s="106"/>
      <c r="D5" s="16"/>
      <c r="E5" s="16"/>
      <c r="F5" s="16"/>
      <c r="G5" s="16"/>
      <c r="H5" s="16"/>
    </row>
    <row r="6" spans="1:8" ht="15" customHeight="1" x14ac:dyDescent="0.3">
      <c r="A6" s="16"/>
      <c r="B6" s="81"/>
      <c r="C6" s="106"/>
      <c r="D6" s="16"/>
      <c r="E6" s="16"/>
      <c r="F6" s="16"/>
      <c r="G6" s="16"/>
      <c r="H6" s="16"/>
    </row>
    <row r="7" spans="1:8" x14ac:dyDescent="0.25">
      <c r="A7" s="16"/>
      <c r="B7" s="99" t="s">
        <v>372</v>
      </c>
      <c r="C7" s="113" t="s">
        <v>111</v>
      </c>
      <c r="D7" s="95" t="s">
        <v>213</v>
      </c>
      <c r="E7" s="95" t="s">
        <v>214</v>
      </c>
      <c r="F7" s="16"/>
      <c r="G7" s="16"/>
      <c r="H7" s="16"/>
    </row>
    <row r="8" spans="1:8" x14ac:dyDescent="0.25">
      <c r="A8" s="16"/>
      <c r="B8" s="38" t="s">
        <v>373</v>
      </c>
      <c r="C8" s="63">
        <v>5.3</v>
      </c>
      <c r="D8" s="63">
        <v>5.3</v>
      </c>
      <c r="E8" s="63">
        <v>4.9000000000000004</v>
      </c>
      <c r="F8" s="16"/>
      <c r="G8" s="16"/>
      <c r="H8" s="16"/>
    </row>
    <row r="9" spans="1:8" x14ac:dyDescent="0.25">
      <c r="A9" s="16"/>
      <c r="B9" s="16"/>
      <c r="C9" s="16"/>
      <c r="D9" s="16"/>
      <c r="E9" s="16"/>
      <c r="F9" s="16"/>
      <c r="G9" s="16"/>
      <c r="H9" s="16"/>
    </row>
    <row r="10" spans="1:8" x14ac:dyDescent="0.25">
      <c r="A10" s="16"/>
      <c r="B10" s="16"/>
      <c r="C10" s="16"/>
      <c r="D10" s="16"/>
      <c r="E10" s="16"/>
      <c r="F10" s="16"/>
      <c r="G10" s="16"/>
      <c r="H10" s="16"/>
    </row>
    <row r="11" spans="1:8" x14ac:dyDescent="0.25">
      <c r="A11" s="16"/>
      <c r="B11" s="16" t="s">
        <v>374</v>
      </c>
      <c r="C11" s="16"/>
      <c r="D11" s="16"/>
      <c r="E11" s="16"/>
      <c r="F11" s="16"/>
      <c r="G11" s="16"/>
      <c r="H11" s="16"/>
    </row>
    <row r="12" spans="1:8" x14ac:dyDescent="0.25">
      <c r="A12" s="16"/>
      <c r="B12" s="16"/>
      <c r="C12" s="16"/>
      <c r="D12" s="16"/>
      <c r="E12" s="16"/>
      <c r="F12" s="16"/>
      <c r="G12" s="16"/>
      <c r="H12" s="16"/>
    </row>
    <row r="13" spans="1:8" x14ac:dyDescent="0.25">
      <c r="A13" s="16"/>
      <c r="B13" s="16"/>
      <c r="C13" s="16"/>
      <c r="D13" s="16"/>
      <c r="E13" s="16"/>
      <c r="F13" s="16"/>
      <c r="G13" s="16"/>
      <c r="H13" s="16"/>
    </row>
    <row r="14" spans="1:8" x14ac:dyDescent="0.25">
      <c r="A14" s="16"/>
      <c r="B14" s="16"/>
      <c r="C14" s="16"/>
      <c r="D14" s="16"/>
      <c r="E14" s="16"/>
      <c r="F14" s="16"/>
      <c r="G14" s="16"/>
      <c r="H14" s="16"/>
    </row>
    <row r="15" spans="1:8" x14ac:dyDescent="0.25">
      <c r="A15" s="16"/>
      <c r="B15" s="16"/>
      <c r="C15" s="16"/>
      <c r="D15" s="16"/>
      <c r="E15" s="16"/>
      <c r="F15" s="16"/>
      <c r="G15" s="16"/>
      <c r="H15" s="16"/>
    </row>
    <row r="16" spans="1:8" x14ac:dyDescent="0.25">
      <c r="A16" s="16"/>
      <c r="B16" s="16"/>
      <c r="C16" s="16"/>
      <c r="D16" s="16"/>
      <c r="E16" s="16"/>
      <c r="F16" s="16"/>
      <c r="G16" s="16"/>
      <c r="H16" s="16"/>
    </row>
    <row r="17" spans="1:9" x14ac:dyDescent="0.25">
      <c r="A17" s="16"/>
      <c r="B17" s="80"/>
      <c r="C17" s="114"/>
      <c r="D17" s="16"/>
      <c r="E17" s="16"/>
      <c r="F17" s="16"/>
      <c r="G17" s="16"/>
      <c r="H17" s="16"/>
    </row>
    <row r="18" spans="1:9" x14ac:dyDescent="0.25">
      <c r="A18" s="16"/>
      <c r="B18" s="16"/>
      <c r="C18" s="16"/>
      <c r="D18" s="16"/>
      <c r="E18" s="67"/>
      <c r="F18" s="16"/>
      <c r="G18" s="16"/>
      <c r="H18" s="16"/>
    </row>
    <row r="19" spans="1:9" x14ac:dyDescent="0.25">
      <c r="A19" s="16"/>
      <c r="B19" s="16"/>
      <c r="C19" s="16"/>
      <c r="D19" s="16"/>
      <c r="E19" s="67"/>
      <c r="F19" s="115"/>
      <c r="G19" s="67"/>
      <c r="H19" s="67"/>
    </row>
    <row r="20" spans="1:9" x14ac:dyDescent="0.25">
      <c r="A20" s="16"/>
      <c r="B20" s="16"/>
      <c r="C20" s="16"/>
      <c r="D20" s="16"/>
      <c r="E20" s="16"/>
      <c r="F20" s="64"/>
      <c r="G20" s="64"/>
      <c r="H20" s="64"/>
    </row>
    <row r="21" spans="1:9" x14ac:dyDescent="0.25">
      <c r="A21" s="16"/>
      <c r="B21" s="16"/>
      <c r="C21" s="16"/>
      <c r="D21" s="16"/>
      <c r="E21" s="16"/>
      <c r="F21" s="64"/>
      <c r="G21" s="64"/>
      <c r="H21" s="64"/>
    </row>
    <row r="22" spans="1:9" x14ac:dyDescent="0.25">
      <c r="F22" s="10"/>
      <c r="G22" s="10"/>
      <c r="H22" s="10"/>
    </row>
    <row r="23" spans="1:9" x14ac:dyDescent="0.25">
      <c r="F23" s="10"/>
      <c r="G23" s="10"/>
      <c r="H23" s="10"/>
    </row>
    <row r="24" spans="1:9" x14ac:dyDescent="0.25">
      <c r="F24" s="10"/>
      <c r="G24" s="10"/>
      <c r="H24" s="10"/>
    </row>
    <row r="25" spans="1:9" x14ac:dyDescent="0.25">
      <c r="F25" s="10"/>
      <c r="G25" s="10"/>
      <c r="H25" s="10"/>
    </row>
    <row r="26" spans="1:9" x14ac:dyDescent="0.25">
      <c r="F26" s="10"/>
      <c r="G26" s="10"/>
      <c r="H26" s="10"/>
    </row>
    <row r="27" spans="1:9" x14ac:dyDescent="0.25">
      <c r="F27" s="10"/>
      <c r="G27" s="10"/>
      <c r="H27" s="10"/>
    </row>
    <row r="28" spans="1:9" x14ac:dyDescent="0.25">
      <c r="E28" s="1"/>
      <c r="F28" s="10"/>
      <c r="G28" s="10"/>
      <c r="H28" s="10"/>
    </row>
    <row r="29" spans="1:9" x14ac:dyDescent="0.25">
      <c r="D29" s="10"/>
    </row>
    <row r="30" spans="1:9" x14ac:dyDescent="0.25">
      <c r="I30" s="12"/>
    </row>
  </sheetData>
  <sheetProtection algorithmName="SHA-512" hashValue="TMnNS2balNrYQU0629cDL1YJBGyAk9jEzi87033UWU6dNDsbxt9XcW8DzwoDSjUItByvBqu6jEnroq2O+xQ2bQ==" saltValue="7kjN2ZEG2qD8DoGcpip6+Q==" spinCount="100000" sheet="1" objects="1" scenarios="1"/>
  <hyperlinks>
    <hyperlink ref="E2" location="Contents!A1" display="Contents" xr:uid="{0A3A9D64-2A06-4A06-9901-C0DD6B54B4DC}"/>
    <hyperlink ref="F2" location="'Figure 45.'!A1" display="Previous" xr:uid="{0CDB499C-1239-4CCA-A6FF-ABB48A7AF406}"/>
    <hyperlink ref="G2" location="'Figure 47.'!A1" display="Next" xr:uid="{B6442DFA-255F-4AA0-A95E-310E34AE128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C143-86DF-44A9-970F-4B69411B10A7}">
  <sheetPr codeName="Sheet54">
    <tabColor rgb="FF4FACDB"/>
  </sheetPr>
  <dimension ref="A1:I30"/>
  <sheetViews>
    <sheetView showGridLines="0" zoomScale="90" zoomScaleNormal="90" workbookViewId="0">
      <selection activeCell="F2" sqref="F2"/>
    </sheetView>
  </sheetViews>
  <sheetFormatPr defaultRowHeight="15" x14ac:dyDescent="0.25"/>
  <cols>
    <col min="1" max="1" width="7.7109375" customWidth="1"/>
    <col min="2" max="2" width="51.5703125" customWidth="1"/>
    <col min="3" max="3" width="12.85546875" customWidth="1"/>
    <col min="4" max="4" width="11.85546875" customWidth="1"/>
    <col min="5" max="5" width="10" customWidth="1"/>
    <col min="6" max="6" width="21.140625" customWidth="1"/>
    <col min="7" max="7" width="7.42578125" customWidth="1"/>
    <col min="8" max="8" width="12.5703125" customWidth="1"/>
  </cols>
  <sheetData>
    <row r="1" spans="1:8" x14ac:dyDescent="0.25">
      <c r="A1" s="16"/>
      <c r="B1" s="16"/>
      <c r="C1" s="16"/>
      <c r="D1" s="16"/>
      <c r="E1" s="16"/>
      <c r="F1" s="16"/>
      <c r="G1" s="16"/>
      <c r="H1" s="16"/>
    </row>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x14ac:dyDescent="0.35">
      <c r="A4" s="16"/>
      <c r="B4" s="92" t="s">
        <v>375</v>
      </c>
      <c r="C4" s="112"/>
      <c r="D4" s="16"/>
      <c r="E4" s="16"/>
      <c r="F4" s="16"/>
      <c r="G4" s="16"/>
      <c r="H4" s="16"/>
    </row>
    <row r="5" spans="1:8" ht="18.75" customHeight="1" x14ac:dyDescent="0.3">
      <c r="A5" s="16"/>
      <c r="B5" s="81" t="s">
        <v>376</v>
      </c>
      <c r="C5" s="106"/>
      <c r="D5" s="16"/>
      <c r="E5" s="16"/>
      <c r="F5" s="16"/>
      <c r="G5" s="16"/>
      <c r="H5" s="16"/>
    </row>
    <row r="6" spans="1:8" ht="15" customHeight="1" x14ac:dyDescent="0.3">
      <c r="A6" s="16"/>
      <c r="B6" s="81"/>
      <c r="C6" s="106"/>
      <c r="D6" s="16"/>
      <c r="E6" s="16"/>
      <c r="F6" s="16"/>
      <c r="G6" s="16"/>
      <c r="H6" s="16"/>
    </row>
    <row r="7" spans="1:8" x14ac:dyDescent="0.25">
      <c r="A7" s="16"/>
      <c r="B7" s="99" t="s">
        <v>342</v>
      </c>
      <c r="C7" s="113" t="s">
        <v>377</v>
      </c>
      <c r="D7" s="95" t="s">
        <v>378</v>
      </c>
      <c r="E7" s="16"/>
      <c r="F7" s="16"/>
      <c r="G7" s="16"/>
      <c r="H7" s="16"/>
    </row>
    <row r="8" spans="1:8" x14ac:dyDescent="0.25">
      <c r="A8" s="16"/>
      <c r="B8" s="38" t="s">
        <v>348</v>
      </c>
      <c r="C8" s="39">
        <v>81</v>
      </c>
      <c r="D8" s="39">
        <v>7</v>
      </c>
      <c r="E8" s="16"/>
      <c r="F8" s="16"/>
      <c r="G8" s="16"/>
      <c r="H8" s="16"/>
    </row>
    <row r="9" spans="1:8" x14ac:dyDescent="0.25">
      <c r="A9" s="16"/>
      <c r="B9" s="38" t="s">
        <v>346</v>
      </c>
      <c r="C9" s="39">
        <v>6</v>
      </c>
      <c r="D9" s="39">
        <v>12</v>
      </c>
      <c r="E9" s="16"/>
      <c r="F9" s="16"/>
      <c r="G9" s="16"/>
      <c r="H9" s="16"/>
    </row>
    <row r="10" spans="1:8" x14ac:dyDescent="0.25">
      <c r="A10" s="16"/>
      <c r="B10" s="38" t="s">
        <v>347</v>
      </c>
      <c r="C10" s="39">
        <v>69</v>
      </c>
      <c r="D10" s="39">
        <v>254</v>
      </c>
      <c r="E10" s="16"/>
      <c r="F10" s="16"/>
      <c r="G10" s="16"/>
      <c r="H10" s="16"/>
    </row>
    <row r="11" spans="1:8" x14ac:dyDescent="0.25">
      <c r="A11" s="16"/>
      <c r="B11" s="38" t="s">
        <v>349</v>
      </c>
      <c r="C11" s="39">
        <v>19</v>
      </c>
      <c r="D11" s="39">
        <v>6</v>
      </c>
      <c r="E11" s="16"/>
      <c r="F11" s="16"/>
      <c r="G11" s="16"/>
      <c r="H11" s="16"/>
    </row>
    <row r="12" spans="1:8" x14ac:dyDescent="0.25">
      <c r="A12" s="16"/>
      <c r="B12" s="38" t="s">
        <v>351</v>
      </c>
      <c r="C12" s="39">
        <v>35</v>
      </c>
      <c r="D12" s="39">
        <v>24</v>
      </c>
      <c r="E12" s="16"/>
      <c r="F12" s="16"/>
      <c r="G12" s="16"/>
      <c r="H12" s="16"/>
    </row>
    <row r="13" spans="1:8" x14ac:dyDescent="0.25">
      <c r="A13" s="16"/>
      <c r="B13" s="38" t="s">
        <v>344</v>
      </c>
      <c r="C13" s="39">
        <v>91</v>
      </c>
      <c r="D13" s="39">
        <v>22</v>
      </c>
      <c r="E13" s="16"/>
      <c r="F13" s="16"/>
      <c r="G13" s="16"/>
      <c r="H13" s="16"/>
    </row>
    <row r="14" spans="1:8" x14ac:dyDescent="0.25">
      <c r="A14" s="16"/>
      <c r="B14" s="38" t="s">
        <v>345</v>
      </c>
      <c r="C14" s="39">
        <v>235</v>
      </c>
      <c r="D14" s="39">
        <v>17</v>
      </c>
      <c r="E14" s="16"/>
      <c r="F14" s="16"/>
      <c r="G14" s="16"/>
      <c r="H14" s="16"/>
    </row>
    <row r="15" spans="1:8" x14ac:dyDescent="0.25">
      <c r="A15" s="16"/>
      <c r="B15" s="38" t="s">
        <v>350</v>
      </c>
      <c r="C15" s="39">
        <v>16</v>
      </c>
      <c r="D15" s="39">
        <v>22</v>
      </c>
      <c r="E15" s="16"/>
      <c r="F15" s="16"/>
      <c r="G15" s="16"/>
      <c r="H15" s="16"/>
    </row>
    <row r="16" spans="1:8" x14ac:dyDescent="0.25">
      <c r="A16" s="16"/>
      <c r="B16" s="67"/>
      <c r="C16" s="67"/>
      <c r="D16" s="16"/>
      <c r="E16" s="16"/>
      <c r="F16" s="16"/>
      <c r="G16" s="16"/>
      <c r="H16" s="16"/>
    </row>
    <row r="17" spans="1:9" x14ac:dyDescent="0.25">
      <c r="A17" s="16"/>
      <c r="B17" s="80" t="s">
        <v>379</v>
      </c>
      <c r="C17" s="114"/>
      <c r="D17" s="16"/>
      <c r="E17" s="16"/>
      <c r="F17" s="16"/>
      <c r="G17" s="16"/>
      <c r="H17" s="16"/>
    </row>
    <row r="18" spans="1:9" x14ac:dyDescent="0.25">
      <c r="A18" s="16"/>
      <c r="B18" s="16" t="s">
        <v>380</v>
      </c>
      <c r="C18" s="16"/>
      <c r="D18" s="16"/>
      <c r="E18" s="67"/>
      <c r="F18" s="16"/>
      <c r="G18" s="16"/>
      <c r="H18" s="16"/>
    </row>
    <row r="19" spans="1:9" x14ac:dyDescent="0.25">
      <c r="A19" s="16"/>
      <c r="B19" s="16" t="s">
        <v>381</v>
      </c>
      <c r="C19" s="16"/>
      <c r="D19" s="16"/>
      <c r="E19" s="67"/>
      <c r="F19" s="115"/>
      <c r="G19" s="67"/>
      <c r="H19" s="67"/>
    </row>
    <row r="20" spans="1:9" x14ac:dyDescent="0.25">
      <c r="A20" s="16"/>
      <c r="B20" s="16"/>
      <c r="C20" s="16"/>
      <c r="D20" s="16"/>
      <c r="E20" s="16"/>
      <c r="F20" s="64"/>
      <c r="G20" s="64"/>
      <c r="H20" s="64"/>
    </row>
    <row r="21" spans="1:9" x14ac:dyDescent="0.25">
      <c r="A21" s="16"/>
      <c r="B21" s="16"/>
      <c r="C21" s="16"/>
      <c r="D21" s="16"/>
      <c r="E21" s="16"/>
      <c r="F21" s="64"/>
      <c r="G21" s="64"/>
      <c r="H21" s="64"/>
    </row>
    <row r="22" spans="1:9" x14ac:dyDescent="0.25">
      <c r="F22" s="10"/>
      <c r="G22" s="10"/>
      <c r="H22" s="10"/>
    </row>
    <row r="23" spans="1:9" x14ac:dyDescent="0.25">
      <c r="F23" s="10"/>
      <c r="G23" s="10"/>
      <c r="H23" s="10"/>
    </row>
    <row r="24" spans="1:9" x14ac:dyDescent="0.25">
      <c r="F24" s="10"/>
      <c r="G24" s="10"/>
      <c r="H24" s="10"/>
    </row>
    <row r="25" spans="1:9" x14ac:dyDescent="0.25">
      <c r="F25" s="10"/>
      <c r="G25" s="10"/>
      <c r="H25" s="10"/>
    </row>
    <row r="26" spans="1:9" x14ac:dyDescent="0.25">
      <c r="F26" s="10"/>
      <c r="G26" s="10"/>
      <c r="H26" s="10"/>
    </row>
    <row r="27" spans="1:9" x14ac:dyDescent="0.25">
      <c r="F27" s="10"/>
      <c r="G27" s="10"/>
      <c r="H27" s="10"/>
    </row>
    <row r="28" spans="1:9" x14ac:dyDescent="0.25">
      <c r="E28" s="1"/>
      <c r="F28" s="10"/>
      <c r="G28" s="10"/>
      <c r="H28" s="10"/>
    </row>
    <row r="29" spans="1:9" x14ac:dyDescent="0.25">
      <c r="D29" s="10"/>
    </row>
    <row r="30" spans="1:9" x14ac:dyDescent="0.25">
      <c r="I30" s="12"/>
    </row>
  </sheetData>
  <sheetProtection algorithmName="SHA-512" hashValue="MTVVzb8L7KfbgOYZkK7SvAbGfRX3Tgkmaw72iholQMTShD2UtLfQpx20tLmxOHAkjF5LHPy8RuuvLGOdPyI2nA==" saltValue="RsJDqo4Qwg3ugr9bTVxTSQ==" spinCount="100000" sheet="1" objects="1" scenarios="1"/>
  <hyperlinks>
    <hyperlink ref="E2" location="Contents!A1" display="Contents" xr:uid="{72D52922-F02D-4590-82BF-E1F7C9667604}"/>
    <hyperlink ref="F2" location="'Figure 46.'!A1" display="Previous" xr:uid="{E8A5ADDF-57E2-4998-A18E-8B65D070D5FF}"/>
    <hyperlink ref="G2" location="'Figure 48.'!A1" display="Next" xr:uid="{FBB08C3F-1912-4B81-AF69-46517B0B549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4ACA-489E-4708-A47D-7886EF91C808}">
  <sheetPr codeName="Sheet55">
    <tabColor rgb="FF4FACDB"/>
    <pageSetUpPr fitToPage="1"/>
  </sheetPr>
  <dimension ref="A2:H30"/>
  <sheetViews>
    <sheetView showGridLines="0" zoomScale="90" zoomScaleNormal="90" workbookViewId="0">
      <selection activeCell="F2" sqref="F2"/>
    </sheetView>
  </sheetViews>
  <sheetFormatPr defaultRowHeight="15" x14ac:dyDescent="0.25"/>
  <cols>
    <col min="1" max="1" width="7.7109375" customWidth="1"/>
    <col min="2" max="2" width="28.42578125" customWidth="1"/>
    <col min="3" max="3" width="26.140625" customWidth="1"/>
    <col min="4" max="4" width="13.140625" customWidth="1"/>
    <col min="6" max="6" width="11.28515625" customWidth="1"/>
    <col min="7" max="7" width="8.140625" customWidth="1"/>
  </cols>
  <sheetData>
    <row r="2" spans="1:8" x14ac:dyDescent="0.25">
      <c r="A2" s="16"/>
      <c r="B2" s="16"/>
      <c r="C2" s="16"/>
      <c r="D2" s="16"/>
      <c r="E2" s="26" t="s">
        <v>17</v>
      </c>
      <c r="F2" s="26" t="s">
        <v>106</v>
      </c>
      <c r="G2" s="26" t="s">
        <v>89</v>
      </c>
      <c r="H2" s="16"/>
    </row>
    <row r="3" spans="1:8" x14ac:dyDescent="0.25">
      <c r="A3" s="16"/>
      <c r="B3" s="16"/>
      <c r="C3" s="16"/>
      <c r="D3" s="16"/>
      <c r="E3" s="16"/>
      <c r="F3" s="16"/>
      <c r="G3" s="16"/>
      <c r="H3" s="16"/>
    </row>
    <row r="4" spans="1:8" ht="23.25" x14ac:dyDescent="0.35">
      <c r="A4" s="16"/>
      <c r="B4" s="92" t="s">
        <v>382</v>
      </c>
      <c r="C4" s="106"/>
      <c r="D4" s="16"/>
      <c r="E4" s="16"/>
      <c r="F4" s="16"/>
      <c r="G4" s="16"/>
      <c r="H4" s="110"/>
    </row>
    <row r="5" spans="1:8" ht="18" x14ac:dyDescent="0.25">
      <c r="A5" s="16"/>
      <c r="B5" s="81" t="s">
        <v>383</v>
      </c>
      <c r="C5" s="16"/>
      <c r="D5" s="16"/>
      <c r="E5" s="16"/>
      <c r="F5" s="16"/>
      <c r="G5" s="80"/>
      <c r="H5" s="110"/>
    </row>
    <row r="6" spans="1:8" x14ac:dyDescent="0.25">
      <c r="A6" s="16"/>
      <c r="B6" s="16"/>
      <c r="C6" s="16"/>
      <c r="D6" s="16"/>
      <c r="E6" s="16"/>
      <c r="F6" s="16"/>
      <c r="G6" s="80"/>
      <c r="H6" s="110"/>
    </row>
    <row r="7" spans="1:8" x14ac:dyDescent="0.25">
      <c r="A7" s="16"/>
      <c r="B7" s="107" t="s">
        <v>298</v>
      </c>
      <c r="C7" s="111" t="s">
        <v>343</v>
      </c>
      <c r="D7" s="16"/>
      <c r="E7" s="16"/>
      <c r="F7" s="16"/>
      <c r="G7" s="16"/>
      <c r="H7" s="16"/>
    </row>
    <row r="8" spans="1:8" x14ac:dyDescent="0.25">
      <c r="A8" s="16"/>
      <c r="B8" s="52" t="s">
        <v>299</v>
      </c>
      <c r="C8" s="51">
        <v>0.40060000000000001</v>
      </c>
      <c r="D8" s="16"/>
      <c r="E8" s="16"/>
      <c r="F8" s="16"/>
      <c r="G8" s="16"/>
      <c r="H8" s="16"/>
    </row>
    <row r="9" spans="1:8" x14ac:dyDescent="0.25">
      <c r="A9" s="16"/>
      <c r="B9" s="52" t="s">
        <v>300</v>
      </c>
      <c r="C9" s="51">
        <v>0.12640000000000001</v>
      </c>
      <c r="D9" s="16"/>
      <c r="E9" s="16"/>
      <c r="F9" s="16"/>
      <c r="G9" s="16"/>
      <c r="H9" s="16"/>
    </row>
    <row r="10" spans="1:8" x14ac:dyDescent="0.25">
      <c r="A10" s="16"/>
      <c r="B10" s="52" t="s">
        <v>304</v>
      </c>
      <c r="C10" s="51">
        <v>0.1116</v>
      </c>
      <c r="D10" s="16"/>
      <c r="E10" s="16"/>
      <c r="F10" s="16"/>
      <c r="G10" s="16"/>
      <c r="H10" s="16"/>
    </row>
    <row r="11" spans="1:8" x14ac:dyDescent="0.25">
      <c r="A11" s="16"/>
      <c r="B11" s="52" t="s">
        <v>308</v>
      </c>
      <c r="C11" s="51">
        <v>7.1199999999999999E-2</v>
      </c>
      <c r="D11" s="16"/>
      <c r="E11" s="16"/>
      <c r="F11" s="16"/>
      <c r="G11" s="16"/>
      <c r="H11" s="16"/>
    </row>
    <row r="12" spans="1:8" x14ac:dyDescent="0.25">
      <c r="A12" s="16"/>
      <c r="B12" s="52" t="s">
        <v>302</v>
      </c>
      <c r="C12" s="51">
        <v>6.4899999999999999E-2</v>
      </c>
      <c r="D12" s="16"/>
      <c r="E12" s="16"/>
      <c r="F12" s="16"/>
      <c r="G12" s="16"/>
      <c r="H12" s="16"/>
    </row>
    <row r="13" spans="1:8" x14ac:dyDescent="0.25">
      <c r="A13" s="16"/>
      <c r="B13" s="52" t="s">
        <v>303</v>
      </c>
      <c r="C13" s="51">
        <v>5.6500000000000002E-2</v>
      </c>
      <c r="D13" s="16"/>
      <c r="E13" s="16"/>
      <c r="F13" s="16"/>
      <c r="G13" s="16"/>
      <c r="H13" s="16"/>
    </row>
    <row r="14" spans="1:8" x14ac:dyDescent="0.25">
      <c r="A14" s="16"/>
      <c r="B14" s="52" t="s">
        <v>301</v>
      </c>
      <c r="C14" s="51">
        <v>4.3299999999999998E-2</v>
      </c>
      <c r="D14" s="16"/>
      <c r="E14" s="16"/>
      <c r="F14" s="16"/>
      <c r="G14" s="16"/>
      <c r="H14" s="16"/>
    </row>
    <row r="15" spans="1:8" x14ac:dyDescent="0.25">
      <c r="A15" s="16"/>
      <c r="B15" s="52" t="s">
        <v>306</v>
      </c>
      <c r="C15" s="51">
        <v>4.0399999999999998E-2</v>
      </c>
      <c r="D15" s="16"/>
      <c r="E15" s="16"/>
      <c r="F15" s="16"/>
      <c r="G15" s="16"/>
      <c r="H15" s="16"/>
    </row>
    <row r="16" spans="1:8" x14ac:dyDescent="0.25">
      <c r="A16" s="16"/>
      <c r="B16" s="52" t="s">
        <v>305</v>
      </c>
      <c r="C16" s="51">
        <v>3.7999999999999999E-2</v>
      </c>
      <c r="D16" s="16"/>
      <c r="E16" s="16"/>
      <c r="F16" s="16"/>
      <c r="G16" s="16"/>
      <c r="H16" s="16"/>
    </row>
    <row r="17" spans="1:8" x14ac:dyDescent="0.25">
      <c r="A17" s="16"/>
      <c r="B17" s="52" t="s">
        <v>309</v>
      </c>
      <c r="C17" s="51">
        <v>3.61E-2</v>
      </c>
      <c r="D17" s="16"/>
      <c r="E17" s="16"/>
      <c r="F17" s="16"/>
      <c r="G17" s="16"/>
      <c r="H17" s="16"/>
    </row>
    <row r="18" spans="1:8" x14ac:dyDescent="0.25">
      <c r="A18" s="16"/>
      <c r="B18" s="52" t="s">
        <v>310</v>
      </c>
      <c r="C18" s="51">
        <v>6.4000000000000003E-3</v>
      </c>
      <c r="D18" s="16"/>
      <c r="E18" s="16"/>
      <c r="F18" s="16"/>
      <c r="G18" s="16"/>
      <c r="H18" s="16"/>
    </row>
    <row r="19" spans="1:8" x14ac:dyDescent="0.25">
      <c r="A19" s="16"/>
      <c r="B19" s="52" t="s">
        <v>307</v>
      </c>
      <c r="C19" s="51">
        <v>3.7000000000000002E-3</v>
      </c>
      <c r="D19" s="16"/>
      <c r="E19" s="16"/>
      <c r="F19" s="16"/>
      <c r="G19" s="16"/>
      <c r="H19" s="16"/>
    </row>
    <row r="20" spans="1:8" x14ac:dyDescent="0.25">
      <c r="A20" s="16"/>
      <c r="B20" s="16"/>
      <c r="C20" s="16"/>
      <c r="D20" s="16"/>
      <c r="E20" s="16"/>
      <c r="F20" s="16"/>
      <c r="G20" s="16"/>
      <c r="H20" s="16"/>
    </row>
    <row r="29" spans="1:8" x14ac:dyDescent="0.25">
      <c r="G29" s="3"/>
    </row>
    <row r="30" spans="1:8" x14ac:dyDescent="0.25">
      <c r="G30" s="3"/>
    </row>
  </sheetData>
  <sheetProtection algorithmName="SHA-512" hashValue="czeDKoNZeNfEMAlHVYaJCeVjM5Hw6VlWRcTEmmLWHbFXu3XhmCQdYOyxpVS8fworMbLjPtj14Q/0qSVOyNzc/g==" saltValue="RQRRTaf2Y/very8Nc3hYlA==" spinCount="100000" sheet="1" objects="1" scenarios="1"/>
  <sortState xmlns:xlrd2="http://schemas.microsoft.com/office/spreadsheetml/2017/richdata2" ref="B8:C19">
    <sortCondition descending="1" ref="C8:C19"/>
  </sortState>
  <hyperlinks>
    <hyperlink ref="E2" location="Contents!A1" display="Contents" xr:uid="{784A4803-AF90-4385-9BAA-218DB098EE79}"/>
    <hyperlink ref="F2" location="'Figure 47.'!A1" display="Previous" xr:uid="{74B53F2C-ACF2-49F3-9C2F-3D00BD6C8CF8}"/>
    <hyperlink ref="G2" location="'Table 1'!A1" display="Next" xr:uid="{8F975A83-0114-46C2-BB87-C045279906B6}"/>
  </hyperlinks>
  <pageMargins left="0.7" right="0.7" top="0.75" bottom="0.75" header="0.3" footer="0.3"/>
  <pageSetup paperSize="9" scale="6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AC37-8E0C-454E-9C09-D60840F36A24}">
  <sheetPr codeName="Sheet56">
    <tabColor rgb="FF5A4696"/>
  </sheetPr>
  <dimension ref="A1:I68"/>
  <sheetViews>
    <sheetView showGridLines="0" zoomScale="85" zoomScaleNormal="85" workbookViewId="0">
      <selection activeCell="G2" sqref="G2"/>
    </sheetView>
  </sheetViews>
  <sheetFormatPr defaultRowHeight="15" x14ac:dyDescent="0.25"/>
  <cols>
    <col min="1" max="1" width="7.7109375" customWidth="1"/>
    <col min="2" max="2" width="45.5703125" customWidth="1"/>
    <col min="3" max="3" width="15.140625" customWidth="1"/>
    <col min="4" max="4" width="12" customWidth="1"/>
    <col min="5" max="5" width="9" bestFit="1" customWidth="1"/>
    <col min="6" max="6" width="11.5703125" customWidth="1"/>
    <col min="7" max="7" width="12.7109375" customWidth="1"/>
    <col min="8" max="8" width="12.42578125" customWidth="1"/>
    <col min="9" max="9" width="8.7109375" customWidth="1"/>
  </cols>
  <sheetData>
    <row r="1" spans="1:9" x14ac:dyDescent="0.25">
      <c r="A1" s="16"/>
      <c r="B1" s="16"/>
      <c r="C1" s="16"/>
      <c r="D1" s="16"/>
      <c r="E1" s="16"/>
      <c r="F1" s="16"/>
      <c r="G1" s="16"/>
      <c r="H1" s="16"/>
      <c r="I1" s="16"/>
    </row>
    <row r="2" spans="1:9" x14ac:dyDescent="0.25">
      <c r="A2" s="16"/>
      <c r="B2" s="16"/>
      <c r="C2" s="16"/>
      <c r="D2" s="16"/>
      <c r="E2" s="26" t="s">
        <v>17</v>
      </c>
      <c r="F2" s="26" t="s">
        <v>106</v>
      </c>
      <c r="G2" s="26" t="s">
        <v>89</v>
      </c>
      <c r="H2" s="16"/>
      <c r="I2" s="16"/>
    </row>
    <row r="3" spans="1:9" x14ac:dyDescent="0.25">
      <c r="A3" s="16"/>
      <c r="B3" s="16"/>
      <c r="C3" s="16"/>
      <c r="D3" s="16"/>
      <c r="E3" s="16"/>
      <c r="F3" s="16"/>
      <c r="G3" s="16"/>
      <c r="H3" s="16"/>
      <c r="I3" s="16"/>
    </row>
    <row r="4" spans="1:9" ht="26.25" x14ac:dyDescent="0.4">
      <c r="A4" s="16"/>
      <c r="B4" s="116" t="s">
        <v>19</v>
      </c>
      <c r="C4" s="117"/>
      <c r="D4" s="16"/>
      <c r="E4" s="16"/>
      <c r="F4" s="16"/>
      <c r="G4" s="16"/>
      <c r="H4" s="117"/>
      <c r="I4" s="117"/>
    </row>
    <row r="5" spans="1:9" x14ac:dyDescent="0.25">
      <c r="A5" s="16"/>
      <c r="B5" s="16"/>
      <c r="C5" s="117"/>
      <c r="D5" s="117"/>
      <c r="E5" s="117"/>
      <c r="F5" s="117"/>
      <c r="G5" s="117"/>
      <c r="H5" s="117"/>
      <c r="I5" s="117"/>
    </row>
    <row r="6" spans="1:9" x14ac:dyDescent="0.25">
      <c r="A6" s="16"/>
      <c r="B6" s="67" t="s">
        <v>384</v>
      </c>
      <c r="C6" s="117"/>
      <c r="D6" s="117"/>
      <c r="E6" s="117"/>
      <c r="F6" s="117"/>
      <c r="G6" s="117"/>
      <c r="H6" s="117"/>
      <c r="I6" s="117"/>
    </row>
    <row r="7" spans="1:9" x14ac:dyDescent="0.25">
      <c r="A7" s="16"/>
      <c r="B7" s="320" t="s">
        <v>385</v>
      </c>
      <c r="C7" s="118"/>
      <c r="D7" s="317" t="s">
        <v>386</v>
      </c>
      <c r="E7" s="317"/>
      <c r="F7" s="317"/>
      <c r="G7" s="317"/>
      <c r="H7" s="317"/>
      <c r="I7" s="317"/>
    </row>
    <row r="8" spans="1:9" x14ac:dyDescent="0.25">
      <c r="A8" s="16"/>
      <c r="B8" s="320"/>
      <c r="C8" s="118"/>
      <c r="D8" s="318">
        <v>2022</v>
      </c>
      <c r="E8" s="318"/>
      <c r="F8" s="319">
        <v>2021</v>
      </c>
      <c r="G8" s="319"/>
      <c r="H8" s="319">
        <v>2020</v>
      </c>
      <c r="I8" s="319"/>
    </row>
    <row r="9" spans="1:9" x14ac:dyDescent="0.25">
      <c r="A9" s="16"/>
      <c r="B9" s="320"/>
      <c r="C9" s="118"/>
      <c r="D9" s="119" t="s">
        <v>387</v>
      </c>
      <c r="E9" s="119" t="s">
        <v>388</v>
      </c>
      <c r="F9" s="119" t="s">
        <v>387</v>
      </c>
      <c r="G9" s="119" t="s">
        <v>388</v>
      </c>
      <c r="H9" s="120" t="s">
        <v>387</v>
      </c>
      <c r="I9" s="120" t="s">
        <v>388</v>
      </c>
    </row>
    <row r="10" spans="1:9" x14ac:dyDescent="0.25">
      <c r="A10" s="16"/>
      <c r="B10" s="121" t="s">
        <v>161</v>
      </c>
      <c r="C10" s="117" t="s">
        <v>389</v>
      </c>
      <c r="D10" s="127">
        <v>430.01</v>
      </c>
      <c r="E10" s="122">
        <v>0.61</v>
      </c>
      <c r="F10" s="127">
        <v>138.16999999999999</v>
      </c>
      <c r="G10" s="123">
        <v>0.4</v>
      </c>
      <c r="H10" s="128">
        <v>473.88900000000001</v>
      </c>
      <c r="I10" s="124">
        <v>0.9</v>
      </c>
    </row>
    <row r="11" spans="1:9" x14ac:dyDescent="0.25">
      <c r="A11" s="16"/>
      <c r="B11" s="125"/>
      <c r="C11" s="126" t="s">
        <v>390</v>
      </c>
      <c r="D11" s="127">
        <v>2147.77</v>
      </c>
      <c r="E11" s="123">
        <v>3.06</v>
      </c>
      <c r="F11" s="127">
        <v>1003.62</v>
      </c>
      <c r="G11" s="123">
        <v>2.7</v>
      </c>
      <c r="H11" s="128">
        <v>964.12900000000002</v>
      </c>
      <c r="I11" s="124">
        <v>1.7</v>
      </c>
    </row>
    <row r="12" spans="1:9" x14ac:dyDescent="0.25">
      <c r="A12" s="16"/>
      <c r="B12" s="121"/>
      <c r="C12" s="126" t="s">
        <v>391</v>
      </c>
      <c r="D12" s="136">
        <v>4.63</v>
      </c>
      <c r="E12" s="123">
        <v>0.01</v>
      </c>
      <c r="F12" s="127">
        <v>189.62</v>
      </c>
      <c r="G12" s="123">
        <v>0.5</v>
      </c>
      <c r="H12" s="136">
        <v>347.6</v>
      </c>
      <c r="I12" s="123">
        <v>0.6</v>
      </c>
    </row>
    <row r="13" spans="1:9" x14ac:dyDescent="0.25">
      <c r="A13" s="16"/>
      <c r="B13" s="16"/>
      <c r="C13" s="130" t="s">
        <v>115</v>
      </c>
      <c r="D13" s="131">
        <v>2582.42</v>
      </c>
      <c r="E13" s="132">
        <v>3.68</v>
      </c>
      <c r="F13" s="131">
        <v>1331.42</v>
      </c>
      <c r="G13" s="132">
        <v>3.6</v>
      </c>
      <c r="H13" s="133">
        <v>1785.62</v>
      </c>
      <c r="I13" s="134">
        <v>3.2</v>
      </c>
    </row>
    <row r="14" spans="1:9" x14ac:dyDescent="0.25">
      <c r="A14" s="16"/>
      <c r="B14" s="135" t="s">
        <v>147</v>
      </c>
      <c r="C14" s="126" t="s">
        <v>389</v>
      </c>
      <c r="D14" s="127">
        <v>263.99</v>
      </c>
      <c r="E14" s="123">
        <v>0.38</v>
      </c>
      <c r="F14" s="127">
        <v>191.06</v>
      </c>
      <c r="G14" s="123">
        <v>0.5</v>
      </c>
      <c r="H14" s="128">
        <v>265.54000000000002</v>
      </c>
      <c r="I14" s="124">
        <v>0.5</v>
      </c>
    </row>
    <row r="15" spans="1:9" x14ac:dyDescent="0.25">
      <c r="A15" s="16"/>
      <c r="B15" s="121"/>
      <c r="C15" s="126" t="s">
        <v>390</v>
      </c>
      <c r="D15" s="127">
        <v>1719.69</v>
      </c>
      <c r="E15" s="123">
        <v>2.4500000000000002</v>
      </c>
      <c r="F15" s="127">
        <v>586.54999999999995</v>
      </c>
      <c r="G15" s="123">
        <v>1.58</v>
      </c>
      <c r="H15" s="128">
        <v>1173.1500000000001</v>
      </c>
      <c r="I15" s="124">
        <v>2.1</v>
      </c>
    </row>
    <row r="16" spans="1:9" x14ac:dyDescent="0.25">
      <c r="A16" s="16"/>
      <c r="B16" s="125"/>
      <c r="C16" s="126" t="s">
        <v>391</v>
      </c>
      <c r="D16" s="127">
        <v>101.77</v>
      </c>
      <c r="E16" s="123">
        <v>0.15</v>
      </c>
      <c r="F16" s="127" t="s">
        <v>392</v>
      </c>
      <c r="G16" s="123" t="s">
        <v>392</v>
      </c>
      <c r="H16" s="128" t="s">
        <v>392</v>
      </c>
      <c r="I16" s="124" t="s">
        <v>392</v>
      </c>
    </row>
    <row r="17" spans="1:9" x14ac:dyDescent="0.25">
      <c r="A17" s="16"/>
      <c r="B17" s="16"/>
      <c r="C17" s="130" t="s">
        <v>115</v>
      </c>
      <c r="D17" s="131">
        <v>2085.4499999999998</v>
      </c>
      <c r="E17" s="132">
        <v>2.97</v>
      </c>
      <c r="F17" s="131">
        <v>777.6</v>
      </c>
      <c r="G17" s="132">
        <v>2.1</v>
      </c>
      <c r="H17" s="133">
        <v>1438.69</v>
      </c>
      <c r="I17" s="134">
        <v>2.6</v>
      </c>
    </row>
    <row r="18" spans="1:9" x14ac:dyDescent="0.25">
      <c r="A18" s="16"/>
      <c r="B18" s="135" t="s">
        <v>148</v>
      </c>
      <c r="C18" s="126" t="s">
        <v>389</v>
      </c>
      <c r="D18" s="127">
        <v>120.4</v>
      </c>
      <c r="E18" s="123">
        <v>0.17</v>
      </c>
      <c r="F18" s="127">
        <v>559.04999999999995</v>
      </c>
      <c r="G18" s="123">
        <v>1.51</v>
      </c>
      <c r="H18" s="128">
        <v>1465.42</v>
      </c>
      <c r="I18" s="124">
        <v>2.65</v>
      </c>
    </row>
    <row r="19" spans="1:9" x14ac:dyDescent="0.25">
      <c r="A19" s="16"/>
      <c r="B19" s="121"/>
      <c r="C19" s="126" t="s">
        <v>390</v>
      </c>
      <c r="D19" s="127">
        <v>809.65</v>
      </c>
      <c r="E19" s="123">
        <v>1.1499999999999999</v>
      </c>
      <c r="F19" s="127">
        <v>1020.18</v>
      </c>
      <c r="G19" s="123">
        <v>2.75</v>
      </c>
      <c r="H19" s="128">
        <v>447.44</v>
      </c>
      <c r="I19" s="124">
        <v>0.81</v>
      </c>
    </row>
    <row r="20" spans="1:9" x14ac:dyDescent="0.25">
      <c r="A20" s="16"/>
      <c r="B20" s="125"/>
      <c r="C20" s="126" t="s">
        <v>391</v>
      </c>
      <c r="D20" s="127" t="s">
        <v>392</v>
      </c>
      <c r="E20" s="123" t="s">
        <v>392</v>
      </c>
      <c r="F20" s="127" t="s">
        <v>392</v>
      </c>
      <c r="G20" s="123" t="s">
        <v>392</v>
      </c>
      <c r="H20" s="128">
        <v>523.41</v>
      </c>
      <c r="I20" s="124">
        <v>0.95</v>
      </c>
    </row>
    <row r="21" spans="1:9" x14ac:dyDescent="0.25">
      <c r="A21" s="16"/>
      <c r="B21" s="16"/>
      <c r="C21" s="130" t="s">
        <v>115</v>
      </c>
      <c r="D21" s="131">
        <v>930.02</v>
      </c>
      <c r="E21" s="132">
        <v>1.33</v>
      </c>
      <c r="F21" s="131">
        <v>1579.23</v>
      </c>
      <c r="G21" s="132">
        <v>4.26</v>
      </c>
      <c r="H21" s="133">
        <v>2436.27</v>
      </c>
      <c r="I21" s="134">
        <v>4.41</v>
      </c>
    </row>
    <row r="22" spans="1:9" x14ac:dyDescent="0.25">
      <c r="A22" s="16"/>
      <c r="B22" s="135" t="s">
        <v>149</v>
      </c>
      <c r="C22" s="126" t="s">
        <v>389</v>
      </c>
      <c r="D22" s="127">
        <v>383.49</v>
      </c>
      <c r="E22" s="123">
        <v>0.55000000000000004</v>
      </c>
      <c r="F22" s="127">
        <v>298.41000000000003</v>
      </c>
      <c r="G22" s="123">
        <v>0.81</v>
      </c>
      <c r="H22" s="128">
        <v>272.33</v>
      </c>
      <c r="I22" s="124">
        <v>0.49</v>
      </c>
    </row>
    <row r="23" spans="1:9" x14ac:dyDescent="0.25">
      <c r="A23" s="16"/>
      <c r="B23" s="135"/>
      <c r="C23" s="126" t="s">
        <v>390</v>
      </c>
      <c r="D23" s="127">
        <v>3374.56</v>
      </c>
      <c r="E23" s="123">
        <v>4.8099999999999996</v>
      </c>
      <c r="F23" s="127">
        <v>1298.5</v>
      </c>
      <c r="G23" s="123">
        <v>3.51</v>
      </c>
      <c r="H23" s="128">
        <v>1654.47</v>
      </c>
      <c r="I23" s="124">
        <v>2.99</v>
      </c>
    </row>
    <row r="24" spans="1:9" x14ac:dyDescent="0.25">
      <c r="A24" s="16"/>
      <c r="B24" s="121"/>
      <c r="C24" s="126" t="s">
        <v>391</v>
      </c>
      <c r="D24" s="127">
        <v>57.93</v>
      </c>
      <c r="E24" s="123">
        <v>0.08</v>
      </c>
      <c r="F24" s="127">
        <v>11.28</v>
      </c>
      <c r="G24" s="123">
        <v>0.03</v>
      </c>
      <c r="H24" s="136">
        <v>8.31</v>
      </c>
      <c r="I24" s="123">
        <v>0.02</v>
      </c>
    </row>
    <row r="25" spans="1:9" x14ac:dyDescent="0.25">
      <c r="A25" s="16"/>
      <c r="B25" s="16"/>
      <c r="C25" s="130" t="s">
        <v>115</v>
      </c>
      <c r="D25" s="131">
        <v>3815.98</v>
      </c>
      <c r="E25" s="132">
        <v>5.44</v>
      </c>
      <c r="F25" s="131">
        <v>1608.19</v>
      </c>
      <c r="G25" s="132">
        <v>4.3500000000000005</v>
      </c>
      <c r="H25" s="133">
        <v>1935.11</v>
      </c>
      <c r="I25" s="134">
        <v>3.5000000000000004</v>
      </c>
    </row>
    <row r="26" spans="1:9" x14ac:dyDescent="0.25">
      <c r="A26" s="16"/>
      <c r="B26" s="135" t="s">
        <v>150</v>
      </c>
      <c r="C26" s="126" t="s">
        <v>389</v>
      </c>
      <c r="D26" s="127">
        <v>972.36</v>
      </c>
      <c r="E26" s="123">
        <v>1.39</v>
      </c>
      <c r="F26" s="127">
        <v>468.73</v>
      </c>
      <c r="G26" s="123">
        <v>1.27</v>
      </c>
      <c r="H26" s="128">
        <v>2062.4499999999998</v>
      </c>
      <c r="I26" s="124">
        <v>3.74</v>
      </c>
    </row>
    <row r="27" spans="1:9" x14ac:dyDescent="0.25">
      <c r="A27" s="16"/>
      <c r="B27" s="125"/>
      <c r="C27" s="126" t="s">
        <v>390</v>
      </c>
      <c r="D27" s="127">
        <v>4760.88</v>
      </c>
      <c r="E27" s="123">
        <v>6.78</v>
      </c>
      <c r="F27" s="127">
        <v>3831.51</v>
      </c>
      <c r="G27" s="123">
        <v>10.35</v>
      </c>
      <c r="H27" s="128">
        <v>3312.82</v>
      </c>
      <c r="I27" s="124">
        <v>6</v>
      </c>
    </row>
    <row r="28" spans="1:9" x14ac:dyDescent="0.25">
      <c r="A28" s="16"/>
      <c r="B28" s="121"/>
      <c r="C28" s="126" t="s">
        <v>391</v>
      </c>
      <c r="D28" s="136">
        <v>105.38</v>
      </c>
      <c r="E28" s="123">
        <v>0.15</v>
      </c>
      <c r="F28" s="127">
        <v>173.41</v>
      </c>
      <c r="G28" s="123">
        <v>0.47</v>
      </c>
      <c r="H28" s="136" t="s">
        <v>392</v>
      </c>
      <c r="I28" s="123" t="s">
        <v>392</v>
      </c>
    </row>
    <row r="29" spans="1:9" x14ac:dyDescent="0.25">
      <c r="A29" s="16"/>
      <c r="B29" s="16"/>
      <c r="C29" s="130" t="s">
        <v>115</v>
      </c>
      <c r="D29" s="131">
        <v>5838.63</v>
      </c>
      <c r="E29" s="132">
        <v>8.32</v>
      </c>
      <c r="F29" s="131">
        <v>4473.6499999999996</v>
      </c>
      <c r="G29" s="132">
        <v>12.09</v>
      </c>
      <c r="H29" s="133">
        <v>5375.27</v>
      </c>
      <c r="I29" s="134">
        <v>9.74</v>
      </c>
    </row>
    <row r="30" spans="1:9" x14ac:dyDescent="0.25">
      <c r="A30" s="16"/>
      <c r="B30" s="135" t="s">
        <v>151</v>
      </c>
      <c r="C30" s="126" t="s">
        <v>389</v>
      </c>
      <c r="D30" s="127">
        <v>75.12</v>
      </c>
      <c r="E30" s="123">
        <v>0.11</v>
      </c>
      <c r="F30" s="127">
        <v>412.26</v>
      </c>
      <c r="G30" s="123">
        <v>1.1100000000000001</v>
      </c>
      <c r="H30" s="128">
        <v>191.42</v>
      </c>
      <c r="I30" s="124">
        <v>0.35</v>
      </c>
    </row>
    <row r="31" spans="1:9" x14ac:dyDescent="0.25">
      <c r="A31" s="16"/>
      <c r="B31" s="125"/>
      <c r="C31" s="126" t="s">
        <v>390</v>
      </c>
      <c r="D31" s="127">
        <v>260.81</v>
      </c>
      <c r="E31" s="123">
        <v>0.37</v>
      </c>
      <c r="F31" s="127">
        <v>660.14</v>
      </c>
      <c r="G31" s="123">
        <v>1.78</v>
      </c>
      <c r="H31" s="128">
        <v>666.91</v>
      </c>
      <c r="I31" s="124">
        <v>1.21</v>
      </c>
    </row>
    <row r="32" spans="1:9" x14ac:dyDescent="0.25">
      <c r="A32" s="16"/>
      <c r="B32" s="16"/>
      <c r="C32" s="130" t="s">
        <v>115</v>
      </c>
      <c r="D32" s="131">
        <v>335.93</v>
      </c>
      <c r="E32" s="132">
        <v>0.48</v>
      </c>
      <c r="F32" s="131">
        <v>1072.4000000000001</v>
      </c>
      <c r="G32" s="132">
        <v>2.89</v>
      </c>
      <c r="H32" s="133">
        <v>858.32999999999993</v>
      </c>
      <c r="I32" s="134">
        <v>1.56</v>
      </c>
    </row>
    <row r="33" spans="1:9" x14ac:dyDescent="0.25">
      <c r="A33" s="16"/>
      <c r="B33" s="135" t="s">
        <v>152</v>
      </c>
      <c r="C33" s="126" t="s">
        <v>389</v>
      </c>
      <c r="D33" s="127">
        <v>254.04</v>
      </c>
      <c r="E33" s="123">
        <v>0.36</v>
      </c>
      <c r="F33" s="127">
        <v>38.700000000000003</v>
      </c>
      <c r="G33" s="123">
        <v>0.1</v>
      </c>
      <c r="H33" s="128">
        <v>224.53</v>
      </c>
      <c r="I33" s="124">
        <v>0.41</v>
      </c>
    </row>
    <row r="34" spans="1:9" x14ac:dyDescent="0.25">
      <c r="A34" s="16"/>
      <c r="B34" s="125"/>
      <c r="C34" s="126" t="s">
        <v>390</v>
      </c>
      <c r="D34" s="127">
        <v>5953.97</v>
      </c>
      <c r="E34" s="123">
        <v>8.48</v>
      </c>
      <c r="F34" s="127">
        <v>1832.49</v>
      </c>
      <c r="G34" s="123">
        <v>4.95</v>
      </c>
      <c r="H34" s="128">
        <v>3023.22</v>
      </c>
      <c r="I34" s="124">
        <v>5.48</v>
      </c>
    </row>
    <row r="35" spans="1:9" x14ac:dyDescent="0.25">
      <c r="A35" s="16"/>
      <c r="B35" s="121"/>
      <c r="C35" s="126" t="s">
        <v>391</v>
      </c>
      <c r="D35" s="136" t="s">
        <v>392</v>
      </c>
      <c r="E35" s="123" t="s">
        <v>392</v>
      </c>
      <c r="F35" s="127">
        <v>7.05</v>
      </c>
      <c r="G35" s="123">
        <v>0.02</v>
      </c>
      <c r="H35" s="136" t="s">
        <v>392</v>
      </c>
      <c r="I35" s="123" t="s">
        <v>392</v>
      </c>
    </row>
    <row r="36" spans="1:9" x14ac:dyDescent="0.25">
      <c r="A36" s="16"/>
      <c r="B36" s="16"/>
      <c r="C36" s="130" t="s">
        <v>115</v>
      </c>
      <c r="D36" s="131">
        <v>6208.01</v>
      </c>
      <c r="E36" s="132">
        <v>8.85</v>
      </c>
      <c r="F36" s="131">
        <v>1878.24</v>
      </c>
      <c r="G36" s="132">
        <v>5.0699999999999994</v>
      </c>
      <c r="H36" s="133">
        <v>3247.75</v>
      </c>
      <c r="I36" s="134">
        <v>5.88</v>
      </c>
    </row>
    <row r="37" spans="1:9" x14ac:dyDescent="0.25">
      <c r="A37" s="16"/>
      <c r="B37" s="135" t="s">
        <v>153</v>
      </c>
      <c r="C37" s="126" t="s">
        <v>389</v>
      </c>
      <c r="D37" s="127">
        <v>1606.02</v>
      </c>
      <c r="E37" s="123">
        <v>2.29</v>
      </c>
      <c r="F37" s="127">
        <v>259.13</v>
      </c>
      <c r="G37" s="123">
        <v>0.69</v>
      </c>
      <c r="H37" s="128">
        <v>1279.58</v>
      </c>
      <c r="I37" s="124">
        <v>2.3199999999999998</v>
      </c>
    </row>
    <row r="38" spans="1:9" x14ac:dyDescent="0.25">
      <c r="A38" s="16"/>
      <c r="B38" s="125"/>
      <c r="C38" s="126" t="s">
        <v>390</v>
      </c>
      <c r="D38" s="127">
        <v>1865.54</v>
      </c>
      <c r="E38" s="123">
        <v>2.66</v>
      </c>
      <c r="F38" s="127">
        <v>1454.63</v>
      </c>
      <c r="G38" s="123">
        <v>3.93</v>
      </c>
      <c r="H38" s="128">
        <v>2344.91</v>
      </c>
      <c r="I38" s="124">
        <v>4.25</v>
      </c>
    </row>
    <row r="39" spans="1:9" x14ac:dyDescent="0.25">
      <c r="A39" s="16"/>
      <c r="B39" s="121"/>
      <c r="C39" s="126" t="s">
        <v>391</v>
      </c>
      <c r="D39" s="136" t="s">
        <v>392</v>
      </c>
      <c r="E39" s="123" t="s">
        <v>392</v>
      </c>
      <c r="F39" s="127">
        <v>5.64</v>
      </c>
      <c r="G39" s="123">
        <v>0.02</v>
      </c>
      <c r="H39" s="136" t="s">
        <v>392</v>
      </c>
      <c r="I39" s="123" t="s">
        <v>392</v>
      </c>
    </row>
    <row r="40" spans="1:9" x14ac:dyDescent="0.25">
      <c r="A40" s="16"/>
      <c r="B40" s="16"/>
      <c r="C40" s="130" t="s">
        <v>115</v>
      </c>
      <c r="D40" s="131">
        <v>3471.56</v>
      </c>
      <c r="E40" s="132">
        <v>4.95</v>
      </c>
      <c r="F40" s="131">
        <v>1719.41</v>
      </c>
      <c r="G40" s="132">
        <v>4.6399999999999997</v>
      </c>
      <c r="H40" s="133">
        <v>3624.49</v>
      </c>
      <c r="I40" s="134">
        <v>6.57</v>
      </c>
    </row>
    <row r="41" spans="1:9" x14ac:dyDescent="0.25">
      <c r="A41" s="16"/>
      <c r="B41" s="135" t="s">
        <v>393</v>
      </c>
      <c r="C41" s="126" t="s">
        <v>389</v>
      </c>
      <c r="D41" s="127">
        <v>1675.93</v>
      </c>
      <c r="E41" s="123">
        <v>2.39</v>
      </c>
      <c r="F41" s="127">
        <v>109.74</v>
      </c>
      <c r="G41" s="123">
        <v>0.28999999999999998</v>
      </c>
      <c r="H41" s="128">
        <v>496.49</v>
      </c>
      <c r="I41" s="124">
        <v>0.9</v>
      </c>
    </row>
    <row r="42" spans="1:9" x14ac:dyDescent="0.25">
      <c r="A42" s="16"/>
      <c r="B42" s="121"/>
      <c r="C42" s="126" t="s">
        <v>390</v>
      </c>
      <c r="D42" s="136">
        <v>3823.64</v>
      </c>
      <c r="E42" s="123">
        <v>5.45</v>
      </c>
      <c r="F42" s="127">
        <v>2212.2800000000002</v>
      </c>
      <c r="G42" s="123">
        <v>5.97</v>
      </c>
      <c r="H42" s="136">
        <v>3358.38</v>
      </c>
      <c r="I42" s="123">
        <v>6.08</v>
      </c>
    </row>
    <row r="43" spans="1:9" x14ac:dyDescent="0.25">
      <c r="A43" s="16"/>
      <c r="B43" s="125"/>
      <c r="C43" s="126" t="s">
        <v>391</v>
      </c>
      <c r="D43" s="127" t="s">
        <v>392</v>
      </c>
      <c r="E43" s="123" t="s">
        <v>392</v>
      </c>
      <c r="F43" s="127">
        <v>41.24</v>
      </c>
      <c r="G43" s="123">
        <v>0.11</v>
      </c>
      <c r="H43" s="128">
        <v>308.77</v>
      </c>
      <c r="I43" s="124">
        <v>0.56000000000000005</v>
      </c>
    </row>
    <row r="44" spans="1:9" x14ac:dyDescent="0.25">
      <c r="A44" s="16"/>
      <c r="B44" s="16"/>
      <c r="C44" s="130" t="s">
        <v>115</v>
      </c>
      <c r="D44" s="131">
        <v>5449.57</v>
      </c>
      <c r="E44" s="132">
        <v>7.84</v>
      </c>
      <c r="F44" s="131">
        <v>2363.2599999999998</v>
      </c>
      <c r="G44" s="132">
        <v>6.37</v>
      </c>
      <c r="H44" s="133">
        <v>4163.6399999999994</v>
      </c>
      <c r="I44" s="134">
        <v>7.5400000000000009</v>
      </c>
    </row>
    <row r="45" spans="1:9" x14ac:dyDescent="0.25">
      <c r="A45" s="16"/>
      <c r="B45" s="135" t="s">
        <v>394</v>
      </c>
      <c r="C45" s="126" t="s">
        <v>389</v>
      </c>
      <c r="D45" s="127">
        <v>1097.32</v>
      </c>
      <c r="E45" s="123">
        <v>1.56</v>
      </c>
      <c r="F45" s="127">
        <v>146.49</v>
      </c>
      <c r="G45" s="123">
        <v>0.39</v>
      </c>
      <c r="H45" s="128">
        <v>359.96300000000002</v>
      </c>
      <c r="I45" s="124">
        <v>0.65</v>
      </c>
    </row>
    <row r="46" spans="1:9" x14ac:dyDescent="0.25">
      <c r="A46" s="16"/>
      <c r="B46" s="135"/>
      <c r="C46" s="126" t="s">
        <v>390</v>
      </c>
      <c r="D46" s="136">
        <v>14488.25</v>
      </c>
      <c r="E46" s="123">
        <v>20.64</v>
      </c>
      <c r="F46" s="127">
        <v>4091.3</v>
      </c>
      <c r="G46" s="123">
        <v>11.05</v>
      </c>
      <c r="H46" s="128">
        <v>11877.7</v>
      </c>
      <c r="I46" s="124">
        <v>21.52</v>
      </c>
    </row>
    <row r="47" spans="1:9" x14ac:dyDescent="0.25">
      <c r="A47" s="16"/>
      <c r="B47" s="121"/>
      <c r="C47" s="126" t="s">
        <v>391</v>
      </c>
      <c r="D47" s="136" t="s">
        <v>392</v>
      </c>
      <c r="E47" s="129" t="s">
        <v>392</v>
      </c>
      <c r="F47" s="127" t="s">
        <v>392</v>
      </c>
      <c r="G47" s="123" t="s">
        <v>392</v>
      </c>
      <c r="H47" s="128">
        <v>431.33</v>
      </c>
      <c r="I47" s="123">
        <v>0.78</v>
      </c>
    </row>
    <row r="48" spans="1:9" x14ac:dyDescent="0.25">
      <c r="A48" s="16"/>
      <c r="B48" s="16"/>
      <c r="C48" s="130" t="s">
        <v>115</v>
      </c>
      <c r="D48" s="131">
        <v>15585.57</v>
      </c>
      <c r="E48" s="132">
        <v>22.21</v>
      </c>
      <c r="F48" s="131">
        <v>4237.79</v>
      </c>
      <c r="G48" s="132">
        <v>11.440000000000001</v>
      </c>
      <c r="H48" s="133">
        <v>12669</v>
      </c>
      <c r="I48" s="134">
        <v>22.95</v>
      </c>
    </row>
    <row r="49" spans="1:9" x14ac:dyDescent="0.25">
      <c r="A49" s="16"/>
      <c r="B49" s="135" t="s">
        <v>395</v>
      </c>
      <c r="C49" s="126" t="s">
        <v>389</v>
      </c>
      <c r="D49" s="127">
        <v>1490.33</v>
      </c>
      <c r="E49" s="123">
        <v>2.12</v>
      </c>
      <c r="F49" s="127">
        <v>721.78765499999997</v>
      </c>
      <c r="G49" s="123">
        <v>1.93</v>
      </c>
      <c r="H49" s="128">
        <v>1063.7598370000003</v>
      </c>
      <c r="I49" s="124">
        <v>1.95</v>
      </c>
    </row>
    <row r="50" spans="1:9" x14ac:dyDescent="0.25">
      <c r="A50" s="16"/>
      <c r="B50" s="125"/>
      <c r="C50" s="126" t="s">
        <v>390</v>
      </c>
      <c r="D50" s="127">
        <v>419.65</v>
      </c>
      <c r="E50" s="123">
        <v>0.6</v>
      </c>
      <c r="F50" s="128">
        <v>1331.77</v>
      </c>
      <c r="G50" s="123">
        <v>3.6</v>
      </c>
      <c r="H50" s="128">
        <v>695</v>
      </c>
      <c r="I50" s="124">
        <v>1.3</v>
      </c>
    </row>
    <row r="51" spans="1:9" x14ac:dyDescent="0.25">
      <c r="A51" s="16"/>
      <c r="B51" s="121"/>
      <c r="C51" s="126" t="s">
        <v>391</v>
      </c>
      <c r="D51" s="127" t="s">
        <v>392</v>
      </c>
      <c r="E51" s="123" t="s">
        <v>392</v>
      </c>
      <c r="F51" s="127">
        <v>112.396694</v>
      </c>
      <c r="G51" s="123">
        <v>0.02</v>
      </c>
      <c r="H51" s="136">
        <v>8.3116000000000003</v>
      </c>
      <c r="I51" s="123">
        <v>0</v>
      </c>
    </row>
    <row r="52" spans="1:9" x14ac:dyDescent="0.25">
      <c r="A52" s="16"/>
      <c r="B52" s="16"/>
      <c r="C52" s="130" t="s">
        <v>115</v>
      </c>
      <c r="D52" s="131">
        <v>1909.98</v>
      </c>
      <c r="E52" s="132">
        <v>2.72</v>
      </c>
      <c r="F52" s="131">
        <v>2165.9543490000001</v>
      </c>
      <c r="G52" s="132">
        <v>5.8490000000000002</v>
      </c>
      <c r="H52" s="133">
        <v>1767.0714370000003</v>
      </c>
      <c r="I52" s="134">
        <v>3.3</v>
      </c>
    </row>
    <row r="53" spans="1:9" x14ac:dyDescent="0.25">
      <c r="A53" s="16"/>
      <c r="B53" s="135" t="s">
        <v>156</v>
      </c>
      <c r="C53" s="126" t="s">
        <v>389</v>
      </c>
      <c r="D53" s="127" t="s">
        <v>392</v>
      </c>
      <c r="E53" s="137" t="s">
        <v>392</v>
      </c>
      <c r="F53" s="127" t="s">
        <v>392</v>
      </c>
      <c r="G53" s="145" t="s">
        <v>392</v>
      </c>
      <c r="H53" s="128">
        <v>26.02</v>
      </c>
      <c r="I53" s="138">
        <v>0.05</v>
      </c>
    </row>
    <row r="54" spans="1:9" x14ac:dyDescent="0.25">
      <c r="A54" s="16"/>
      <c r="B54" s="125"/>
      <c r="C54" s="129" t="s">
        <v>390</v>
      </c>
      <c r="D54" s="136">
        <v>10164.51</v>
      </c>
      <c r="E54" s="123">
        <v>14.48</v>
      </c>
      <c r="F54" s="127">
        <v>2092.96</v>
      </c>
      <c r="G54" s="123">
        <v>5.65</v>
      </c>
      <c r="H54" s="128">
        <v>5032.79</v>
      </c>
      <c r="I54" s="124">
        <v>9.1199999999999992</v>
      </c>
    </row>
    <row r="55" spans="1:9" x14ac:dyDescent="0.25">
      <c r="A55" s="16"/>
      <c r="B55" s="121"/>
      <c r="C55" s="126" t="s">
        <v>391</v>
      </c>
      <c r="D55" s="136" t="s">
        <v>392</v>
      </c>
      <c r="E55" s="123" t="s">
        <v>392</v>
      </c>
      <c r="F55" s="127">
        <v>29.96</v>
      </c>
      <c r="G55" s="123">
        <v>0.08</v>
      </c>
      <c r="H55" s="136" t="s">
        <v>392</v>
      </c>
      <c r="I55" s="123" t="s">
        <v>392</v>
      </c>
    </row>
    <row r="56" spans="1:9" x14ac:dyDescent="0.25">
      <c r="A56" s="16"/>
      <c r="B56" s="16"/>
      <c r="C56" s="139" t="s">
        <v>115</v>
      </c>
      <c r="D56" s="131">
        <v>10164.51</v>
      </c>
      <c r="E56" s="140">
        <v>14.48</v>
      </c>
      <c r="F56" s="141">
        <v>2122.92</v>
      </c>
      <c r="G56" s="140">
        <v>5.73</v>
      </c>
      <c r="H56" s="142">
        <v>5058.8</v>
      </c>
      <c r="I56" s="143">
        <v>9.16</v>
      </c>
    </row>
    <row r="57" spans="1:9" x14ac:dyDescent="0.25">
      <c r="A57" s="16"/>
      <c r="B57" s="135" t="s">
        <v>157</v>
      </c>
      <c r="C57" s="126" t="s">
        <v>389</v>
      </c>
      <c r="D57" s="136">
        <v>1843.84</v>
      </c>
      <c r="E57" s="123">
        <v>2.63</v>
      </c>
      <c r="F57" s="136">
        <v>810.01</v>
      </c>
      <c r="G57" s="123">
        <v>2.19</v>
      </c>
      <c r="H57" s="128">
        <v>383.65</v>
      </c>
      <c r="I57" s="124">
        <v>0.7</v>
      </c>
    </row>
    <row r="58" spans="1:9" x14ac:dyDescent="0.25">
      <c r="A58" s="16"/>
      <c r="B58" s="125"/>
      <c r="C58" s="126" t="s">
        <v>390</v>
      </c>
      <c r="D58" s="136">
        <v>701.61</v>
      </c>
      <c r="E58" s="123">
        <v>1</v>
      </c>
      <c r="F58" s="127">
        <v>291.56</v>
      </c>
      <c r="G58" s="137">
        <v>0.79</v>
      </c>
      <c r="H58" s="128">
        <v>358.79</v>
      </c>
      <c r="I58" s="124">
        <v>0.65</v>
      </c>
    </row>
    <row r="59" spans="1:9" x14ac:dyDescent="0.25">
      <c r="A59" s="16"/>
      <c r="B59" s="121"/>
      <c r="C59" s="126" t="s">
        <v>391</v>
      </c>
      <c r="D59" s="136">
        <v>9211.51</v>
      </c>
      <c r="E59" s="123">
        <v>13.12</v>
      </c>
      <c r="F59" s="136">
        <v>10599.1</v>
      </c>
      <c r="G59" s="145">
        <v>29</v>
      </c>
      <c r="H59" s="136">
        <v>10094.200000000001</v>
      </c>
      <c r="I59" s="123">
        <v>18.29</v>
      </c>
    </row>
    <row r="60" spans="1:9" x14ac:dyDescent="0.25">
      <c r="A60" s="16"/>
      <c r="B60" s="16"/>
      <c r="C60" s="130" t="s">
        <v>115</v>
      </c>
      <c r="D60" s="131">
        <v>11756.96</v>
      </c>
      <c r="E60" s="132">
        <v>16.75</v>
      </c>
      <c r="F60" s="131">
        <v>11700.7</v>
      </c>
      <c r="G60" s="132">
        <v>31.59</v>
      </c>
      <c r="H60" s="133">
        <v>10836.59</v>
      </c>
      <c r="I60" s="134">
        <v>19.63</v>
      </c>
    </row>
    <row r="61" spans="1:9" x14ac:dyDescent="0.25">
      <c r="A61" s="16"/>
      <c r="B61" s="146" t="s">
        <v>396</v>
      </c>
      <c r="C61" s="147"/>
      <c r="D61" s="148">
        <v>10212.85</v>
      </c>
      <c r="E61" s="272">
        <v>14.55</v>
      </c>
      <c r="F61" s="148">
        <v>4153.53</v>
      </c>
      <c r="G61" s="149">
        <v>11.22</v>
      </c>
      <c r="H61" s="150">
        <v>8566.06</v>
      </c>
      <c r="I61" s="151">
        <v>15.52</v>
      </c>
    </row>
    <row r="62" spans="1:9" x14ac:dyDescent="0.25">
      <c r="A62" s="16"/>
      <c r="B62" s="146" t="s">
        <v>397</v>
      </c>
      <c r="C62" s="147"/>
      <c r="D62" s="148">
        <v>50490.51</v>
      </c>
      <c r="E62" s="272">
        <v>71.94</v>
      </c>
      <c r="F62" s="148">
        <v>21707.5</v>
      </c>
      <c r="G62" s="149">
        <v>58.62</v>
      </c>
      <c r="H62" s="150">
        <v>34909.550000000003</v>
      </c>
      <c r="I62" s="151">
        <v>63.24</v>
      </c>
    </row>
    <row r="63" spans="1:9" x14ac:dyDescent="0.25">
      <c r="A63" s="16"/>
      <c r="B63" s="146" t="s">
        <v>398</v>
      </c>
      <c r="C63" s="147"/>
      <c r="D63" s="148">
        <v>9481.23</v>
      </c>
      <c r="E63" s="272">
        <v>13.51</v>
      </c>
      <c r="F63" s="148">
        <v>11169.73</v>
      </c>
      <c r="G63" s="149">
        <v>30.16</v>
      </c>
      <c r="H63" s="150">
        <v>11721.89</v>
      </c>
      <c r="I63" s="151">
        <v>21.24</v>
      </c>
    </row>
    <row r="64" spans="1:9" x14ac:dyDescent="0.25">
      <c r="A64" s="16"/>
      <c r="B64" s="146" t="s">
        <v>399</v>
      </c>
      <c r="C64" s="152"/>
      <c r="D64" s="148">
        <v>70184.59</v>
      </c>
      <c r="E64" s="149">
        <v>100</v>
      </c>
      <c r="F64" s="148">
        <v>37030.75</v>
      </c>
      <c r="G64" s="149">
        <v>100</v>
      </c>
      <c r="H64" s="150">
        <v>55197.5</v>
      </c>
      <c r="I64" s="151">
        <v>100</v>
      </c>
    </row>
    <row r="65" spans="1:9" x14ac:dyDescent="0.25">
      <c r="A65" s="16"/>
      <c r="B65" s="153" t="s">
        <v>400</v>
      </c>
      <c r="C65" s="117"/>
      <c r="D65" s="154"/>
      <c r="E65" s="154"/>
      <c r="F65" s="117"/>
      <c r="G65" s="117"/>
      <c r="H65" s="117"/>
      <c r="I65" s="117"/>
    </row>
    <row r="66" spans="1:9" x14ac:dyDescent="0.25">
      <c r="A66" s="16"/>
      <c r="B66" s="153" t="s">
        <v>401</v>
      </c>
      <c r="C66" s="117"/>
      <c r="D66" s="155"/>
      <c r="E66" s="155"/>
      <c r="F66" s="117"/>
      <c r="G66" s="117"/>
      <c r="H66" s="117"/>
      <c r="I66" s="117"/>
    </row>
    <row r="67" spans="1:9" x14ac:dyDescent="0.25">
      <c r="A67" s="16"/>
      <c r="B67" s="16"/>
      <c r="C67" s="16"/>
      <c r="D67" s="16"/>
      <c r="E67" s="16"/>
      <c r="F67" s="16"/>
      <c r="G67" s="16"/>
      <c r="H67" s="16"/>
      <c r="I67" s="16"/>
    </row>
    <row r="68" spans="1:9" x14ac:dyDescent="0.25">
      <c r="A68" s="16"/>
      <c r="B68" s="16"/>
      <c r="C68" s="16"/>
      <c r="D68" s="16"/>
      <c r="E68" s="16"/>
      <c r="F68" s="16"/>
      <c r="G68" s="16"/>
      <c r="H68" s="16"/>
      <c r="I68" s="16"/>
    </row>
  </sheetData>
  <sheetProtection algorithmName="SHA-512" hashValue="oaqt9HvdCgvfnjVyUabukUOJXs4fuyOVPVNPgmr8DXuq8sUouG1hQo2bqlfu9q6pBYIfH+Uy9p8NS9zncD4QcA==" saltValue="D4mJeWodKjsJnGs3N1FNsQ==" spinCount="100000" sheet="1" objects="1" scenarios="1"/>
  <mergeCells count="5">
    <mergeCell ref="D7:I7"/>
    <mergeCell ref="D8:E8"/>
    <mergeCell ref="F8:G8"/>
    <mergeCell ref="H8:I8"/>
    <mergeCell ref="B7:B9"/>
  </mergeCells>
  <hyperlinks>
    <hyperlink ref="E2" location="Contents!A1" display="Contents" xr:uid="{19C2845E-CDB3-4338-A959-BD9221CEDA88}"/>
    <hyperlink ref="F2" location="'Figure 48.'!A1" display="Previous" xr:uid="{5A6E5C66-47B0-480A-9285-9C0809C20145}"/>
    <hyperlink ref="G2" location="'Table 2'!A1" display="Next" xr:uid="{82BA5A59-BD55-43B3-96AA-0057CBE5A5F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8AD41-8BFF-4001-91D1-194884D540EF}">
  <sheetPr codeName="Sheet57">
    <tabColor rgb="FF5A4696"/>
  </sheetPr>
  <dimension ref="B2:M35"/>
  <sheetViews>
    <sheetView showGridLines="0" zoomScale="90" zoomScaleNormal="90" workbookViewId="0">
      <selection activeCell="G2" sqref="G2"/>
    </sheetView>
  </sheetViews>
  <sheetFormatPr defaultRowHeight="15" x14ac:dyDescent="0.25"/>
  <cols>
    <col min="2" max="2" width="24.42578125" customWidth="1"/>
    <col min="6" max="6" width="23.5703125" customWidth="1"/>
    <col min="10" max="10" width="25.28515625" customWidth="1"/>
    <col min="11" max="11" width="11.140625" bestFit="1" customWidth="1"/>
  </cols>
  <sheetData>
    <row r="2" spans="2:13" x14ac:dyDescent="0.25">
      <c r="B2" s="16"/>
      <c r="C2" s="16"/>
      <c r="D2" s="16"/>
      <c r="E2" s="26" t="s">
        <v>17</v>
      </c>
      <c r="F2" s="26" t="s">
        <v>106</v>
      </c>
      <c r="G2" s="26" t="s">
        <v>89</v>
      </c>
      <c r="H2" s="16"/>
      <c r="I2" s="16"/>
      <c r="J2" s="16"/>
      <c r="K2" s="16"/>
      <c r="L2" s="16"/>
    </row>
    <row r="3" spans="2:13" x14ac:dyDescent="0.25">
      <c r="B3" s="16"/>
      <c r="C3" s="16"/>
      <c r="D3" s="16"/>
      <c r="E3" s="16"/>
      <c r="F3" s="16"/>
      <c r="G3" s="16"/>
      <c r="H3" s="16"/>
      <c r="I3" s="16"/>
      <c r="J3" s="16"/>
      <c r="K3" s="16"/>
      <c r="L3" s="16"/>
    </row>
    <row r="4" spans="2:13" ht="26.25" x14ac:dyDescent="0.4">
      <c r="B4" s="116" t="s">
        <v>19</v>
      </c>
      <c r="C4" s="16"/>
      <c r="D4" s="16"/>
      <c r="E4" s="16"/>
      <c r="F4" s="16"/>
      <c r="G4" s="16"/>
      <c r="H4" s="16"/>
      <c r="I4" s="16"/>
      <c r="J4" s="16"/>
      <c r="K4" s="16"/>
      <c r="L4" s="16"/>
    </row>
    <row r="5" spans="2:13" ht="15" customHeight="1" x14ac:dyDescent="0.4">
      <c r="B5" s="156"/>
      <c r="C5" s="16"/>
      <c r="D5" s="16"/>
      <c r="E5" s="16"/>
      <c r="F5" s="16"/>
      <c r="G5" s="16"/>
      <c r="H5" s="16"/>
      <c r="I5" s="16"/>
      <c r="J5" s="16"/>
      <c r="K5" s="16"/>
      <c r="L5" s="16"/>
    </row>
    <row r="6" spans="2:13" x14ac:dyDescent="0.25">
      <c r="B6" s="67" t="s">
        <v>402</v>
      </c>
      <c r="C6" s="117"/>
      <c r="D6" s="157"/>
      <c r="E6" s="16"/>
      <c r="F6" s="67" t="s">
        <v>403</v>
      </c>
      <c r="G6" s="117"/>
      <c r="H6" s="157"/>
      <c r="I6" s="16"/>
      <c r="J6" s="67" t="s">
        <v>404</v>
      </c>
      <c r="K6" s="117"/>
      <c r="L6" s="157"/>
    </row>
    <row r="7" spans="2:13" x14ac:dyDescent="0.25">
      <c r="B7" s="322" t="s">
        <v>405</v>
      </c>
      <c r="C7" s="321" t="s">
        <v>406</v>
      </c>
      <c r="D7" s="321"/>
      <c r="E7" s="16"/>
      <c r="F7" s="322" t="s">
        <v>405</v>
      </c>
      <c r="G7" s="321" t="s">
        <v>406</v>
      </c>
      <c r="H7" s="321"/>
      <c r="I7" s="16"/>
      <c r="J7" s="322" t="s">
        <v>405</v>
      </c>
      <c r="K7" s="321" t="s">
        <v>406</v>
      </c>
      <c r="L7" s="321"/>
    </row>
    <row r="8" spans="2:13" x14ac:dyDescent="0.25">
      <c r="B8" s="322"/>
      <c r="C8" s="318">
        <v>2022</v>
      </c>
      <c r="D8" s="318"/>
      <c r="E8" s="16"/>
      <c r="F8" s="322"/>
      <c r="G8" s="318">
        <v>2021</v>
      </c>
      <c r="H8" s="318"/>
      <c r="I8" s="16"/>
      <c r="J8" s="322"/>
      <c r="K8" s="318">
        <v>2020</v>
      </c>
      <c r="L8" s="318"/>
    </row>
    <row r="9" spans="2:13" x14ac:dyDescent="0.25">
      <c r="B9" s="322"/>
      <c r="C9" s="158" t="s">
        <v>387</v>
      </c>
      <c r="D9" s="158" t="s">
        <v>388</v>
      </c>
      <c r="E9" s="16"/>
      <c r="F9" s="323"/>
      <c r="G9" s="158" t="s">
        <v>387</v>
      </c>
      <c r="H9" s="158" t="s">
        <v>388</v>
      </c>
      <c r="I9" s="16"/>
      <c r="J9" s="323"/>
      <c r="K9" s="158" t="s">
        <v>387</v>
      </c>
      <c r="L9" s="158" t="s">
        <v>388</v>
      </c>
    </row>
    <row r="10" spans="2:13" x14ac:dyDescent="0.25">
      <c r="B10" s="135" t="s">
        <v>407</v>
      </c>
      <c r="C10" s="159">
        <v>10212.85</v>
      </c>
      <c r="D10" s="268">
        <v>0.14549999999999999</v>
      </c>
      <c r="E10" s="176"/>
      <c r="F10" s="135" t="s">
        <v>407</v>
      </c>
      <c r="G10" s="159">
        <v>4153.5264780000007</v>
      </c>
      <c r="H10" s="268">
        <v>0.11217704205288848</v>
      </c>
      <c r="I10" s="273"/>
      <c r="J10" s="135" t="s">
        <v>407</v>
      </c>
      <c r="K10" s="290">
        <v>8566.0621959999989</v>
      </c>
      <c r="L10" s="268">
        <f>K10/$K$32</f>
        <v>0.15518931820632692</v>
      </c>
      <c r="M10" s="3"/>
    </row>
    <row r="11" spans="2:13" x14ac:dyDescent="0.25">
      <c r="B11" s="121" t="s">
        <v>408</v>
      </c>
      <c r="C11" s="159">
        <v>198.42</v>
      </c>
      <c r="D11" s="268">
        <v>2.8E-3</v>
      </c>
      <c r="E11" s="176"/>
      <c r="F11" s="121" t="s">
        <v>408</v>
      </c>
      <c r="G11" s="159">
        <v>160.73785899999999</v>
      </c>
      <c r="H11" s="268">
        <v>4.3477380285303433E-3</v>
      </c>
      <c r="I11" s="273"/>
      <c r="J11" s="121" t="s">
        <v>408</v>
      </c>
      <c r="K11" s="290">
        <v>110.35680600000001</v>
      </c>
      <c r="L11" s="268">
        <f t="shared" ref="L11:L31" si="0">K11/$K$32</f>
        <v>1.9993080940464247E-3</v>
      </c>
    </row>
    <row r="12" spans="2:13" x14ac:dyDescent="0.25">
      <c r="B12" s="121" t="s">
        <v>409</v>
      </c>
      <c r="C12" s="159">
        <v>449.87</v>
      </c>
      <c r="D12" s="268">
        <v>6.4000000000000003E-3</v>
      </c>
      <c r="E12" s="176"/>
      <c r="F12" s="121" t="s">
        <v>409</v>
      </c>
      <c r="G12" s="159">
        <v>225.20012699999998</v>
      </c>
      <c r="H12" s="268">
        <v>6.0760314063312247E-3</v>
      </c>
      <c r="I12" s="273"/>
      <c r="J12" s="121" t="s">
        <v>409</v>
      </c>
      <c r="K12" s="290">
        <v>358.18181799999996</v>
      </c>
      <c r="L12" s="268">
        <f t="shared" si="0"/>
        <v>6.4890950891389812E-3</v>
      </c>
    </row>
    <row r="13" spans="2:13" x14ac:dyDescent="0.25">
      <c r="B13" s="121" t="s">
        <v>410</v>
      </c>
      <c r="C13" s="159">
        <v>1288.3800000000001</v>
      </c>
      <c r="D13" s="268">
        <v>1.84E-2</v>
      </c>
      <c r="E13" s="176"/>
      <c r="F13" s="121" t="s">
        <v>410</v>
      </c>
      <c r="G13" s="159">
        <v>169.88069900000002</v>
      </c>
      <c r="H13" s="268">
        <v>4.5907792847835922E-3</v>
      </c>
      <c r="I13" s="273"/>
      <c r="J13" s="121" t="s">
        <v>410</v>
      </c>
      <c r="K13" s="290">
        <v>246.10295500000001</v>
      </c>
      <c r="L13" s="268">
        <f t="shared" si="0"/>
        <v>4.4585888966398955E-3</v>
      </c>
    </row>
    <row r="14" spans="2:13" x14ac:dyDescent="0.25">
      <c r="B14" s="121" t="s">
        <v>411</v>
      </c>
      <c r="C14" s="159">
        <v>1425.07</v>
      </c>
      <c r="D14" s="268">
        <v>2.0299999999999999E-2</v>
      </c>
      <c r="E14" s="176"/>
      <c r="F14" s="121" t="s">
        <v>411</v>
      </c>
      <c r="G14" s="159">
        <v>252.38909000000004</v>
      </c>
      <c r="H14" s="268">
        <v>6.8051551750909715E-3</v>
      </c>
      <c r="I14" s="273"/>
      <c r="J14" s="121" t="s">
        <v>411</v>
      </c>
      <c r="K14" s="290">
        <v>811.05647399999998</v>
      </c>
      <c r="L14" s="268">
        <f t="shared" si="0"/>
        <v>1.4693717877236801E-2</v>
      </c>
    </row>
    <row r="15" spans="2:13" x14ac:dyDescent="0.25">
      <c r="B15" s="121" t="s">
        <v>412</v>
      </c>
      <c r="C15" s="159">
        <v>3021.05</v>
      </c>
      <c r="D15" s="268">
        <v>4.2999999999999997E-2</v>
      </c>
      <c r="E15" s="176"/>
      <c r="F15" s="121" t="s">
        <v>412</v>
      </c>
      <c r="G15" s="159">
        <v>281.714429</v>
      </c>
      <c r="H15" s="268">
        <v>7.6152926959351351E-3</v>
      </c>
      <c r="I15" s="273"/>
      <c r="J15" s="121" t="s">
        <v>412</v>
      </c>
      <c r="K15" s="290">
        <v>1088.771606</v>
      </c>
      <c r="L15" s="268">
        <f t="shared" si="0"/>
        <v>1.9725017090869091E-2</v>
      </c>
    </row>
    <row r="16" spans="2:13" x14ac:dyDescent="0.25">
      <c r="B16" s="121" t="s">
        <v>413</v>
      </c>
      <c r="C16" s="159">
        <v>79.599999999999994</v>
      </c>
      <c r="D16" s="268">
        <v>1.1000000000000001E-3</v>
      </c>
      <c r="E16" s="176"/>
      <c r="F16" s="121" t="s">
        <v>413</v>
      </c>
      <c r="G16" s="159">
        <v>110.314049</v>
      </c>
      <c r="H16" s="268">
        <v>2.9705042430952654E-3</v>
      </c>
      <c r="I16" s="273"/>
      <c r="J16" s="121" t="s">
        <v>413</v>
      </c>
      <c r="K16" s="290">
        <v>49.933441000000002</v>
      </c>
      <c r="L16" s="268">
        <f t="shared" si="0"/>
        <v>9.0463231379575798E-4</v>
      </c>
    </row>
    <row r="17" spans="2:12" x14ac:dyDescent="0.25">
      <c r="B17" s="121" t="s">
        <v>414</v>
      </c>
      <c r="C17" s="159">
        <v>539.65</v>
      </c>
      <c r="D17" s="268">
        <v>7.7000000000000002E-3</v>
      </c>
      <c r="E17" s="176"/>
      <c r="F17" s="121" t="s">
        <v>414</v>
      </c>
      <c r="G17" s="159">
        <v>72.399249999999995</v>
      </c>
      <c r="H17" s="268">
        <v>1.944330050025992E-3</v>
      </c>
      <c r="I17" s="273"/>
      <c r="J17" s="121" t="s">
        <v>414</v>
      </c>
      <c r="K17" s="290">
        <v>283.93100000000004</v>
      </c>
      <c r="L17" s="268">
        <f t="shared" si="0"/>
        <v>5.1439106207069405E-3</v>
      </c>
    </row>
    <row r="18" spans="2:12" x14ac:dyDescent="0.25">
      <c r="B18" s="121" t="s">
        <v>415</v>
      </c>
      <c r="C18" s="159">
        <v>795.28</v>
      </c>
      <c r="D18" s="268">
        <v>1.1299999999999999E-2</v>
      </c>
      <c r="E18" s="176"/>
      <c r="F18" s="121" t="s">
        <v>415</v>
      </c>
      <c r="G18" s="159">
        <v>907.14103100000011</v>
      </c>
      <c r="H18" s="268">
        <v>2.4493157713521872E-2</v>
      </c>
      <c r="I18" s="273"/>
      <c r="J18" s="121" t="s">
        <v>415</v>
      </c>
      <c r="K18" s="290">
        <v>717.32081700000003</v>
      </c>
      <c r="L18" s="268">
        <f t="shared" si="0"/>
        <v>1.2995531199553692E-2</v>
      </c>
    </row>
    <row r="19" spans="2:12" x14ac:dyDescent="0.25">
      <c r="B19" s="121" t="s">
        <v>416</v>
      </c>
      <c r="C19" s="159">
        <v>2202.46</v>
      </c>
      <c r="D19" s="268">
        <v>3.1399999999999997E-2</v>
      </c>
      <c r="E19" s="176"/>
      <c r="F19" s="121" t="s">
        <v>416</v>
      </c>
      <c r="G19" s="159">
        <v>689.53267300000005</v>
      </c>
      <c r="H19" s="268">
        <v>1.8633162979415755E-2</v>
      </c>
      <c r="I19" s="273"/>
      <c r="J19" s="121" t="s">
        <v>416</v>
      </c>
      <c r="K19" s="290">
        <v>1014.3363830000001</v>
      </c>
      <c r="L19" s="268">
        <f t="shared" si="0"/>
        <v>1.8376491800765549E-2</v>
      </c>
    </row>
    <row r="20" spans="2:12" x14ac:dyDescent="0.25">
      <c r="B20" s="121" t="s">
        <v>417</v>
      </c>
      <c r="C20" s="159">
        <v>248.82</v>
      </c>
      <c r="D20" s="268">
        <v>3.5000000000000001E-3</v>
      </c>
      <c r="E20" s="176"/>
      <c r="F20" s="121" t="s">
        <v>417</v>
      </c>
      <c r="G20" s="159">
        <v>191.00900799999999</v>
      </c>
      <c r="H20" s="268">
        <v>5.1578755493745061E-3</v>
      </c>
      <c r="I20" s="273"/>
      <c r="J20" s="121" t="s">
        <v>417</v>
      </c>
      <c r="K20" s="290">
        <v>173.56432800000002</v>
      </c>
      <c r="L20" s="268">
        <f t="shared" si="0"/>
        <v>3.1444237866772667E-3</v>
      </c>
    </row>
    <row r="21" spans="2:12" x14ac:dyDescent="0.25">
      <c r="B21" s="121" t="s">
        <v>418</v>
      </c>
      <c r="C21" s="159">
        <v>814.2</v>
      </c>
      <c r="D21" s="268">
        <v>1.1599999999999999E-2</v>
      </c>
      <c r="E21" s="176"/>
      <c r="F21" s="121" t="s">
        <v>418</v>
      </c>
      <c r="G21" s="159">
        <v>52.685841000000003</v>
      </c>
      <c r="H21" s="268">
        <v>1.4312429534913552E-3</v>
      </c>
      <c r="I21" s="273"/>
      <c r="J21" s="121" t="s">
        <v>418</v>
      </c>
      <c r="K21" s="290">
        <v>432.57</v>
      </c>
      <c r="L21" s="268">
        <f t="shared" si="0"/>
        <v>7.8367681485966689E-3</v>
      </c>
    </row>
    <row r="22" spans="2:12" x14ac:dyDescent="0.25">
      <c r="B22" s="121" t="s">
        <v>419</v>
      </c>
      <c r="C22" s="159">
        <v>1353.45</v>
      </c>
      <c r="D22" s="268">
        <v>1.9300000000000001E-2</v>
      </c>
      <c r="E22" s="176"/>
      <c r="F22" s="121" t="s">
        <v>419</v>
      </c>
      <c r="G22" s="159">
        <v>975.81299200000001</v>
      </c>
      <c r="H22" s="268">
        <v>2.6356474011463446E-2</v>
      </c>
      <c r="I22" s="273"/>
      <c r="J22" s="121" t="s">
        <v>419</v>
      </c>
      <c r="K22" s="290">
        <v>1454.2612900000001</v>
      </c>
      <c r="L22" s="268">
        <f t="shared" si="0"/>
        <v>2.6346507055988871E-2</v>
      </c>
    </row>
    <row r="23" spans="2:12" x14ac:dyDescent="0.25">
      <c r="B23" s="121" t="s">
        <v>130</v>
      </c>
      <c r="C23" s="159">
        <v>1630.35</v>
      </c>
      <c r="D23" s="268">
        <v>2.3199999999999998E-2</v>
      </c>
      <c r="E23" s="176"/>
      <c r="F23" s="121" t="s">
        <v>130</v>
      </c>
      <c r="G23" s="159">
        <v>3246.8486550000002</v>
      </c>
      <c r="H23" s="268">
        <v>8.7683884339366608E-2</v>
      </c>
      <c r="I23" s="273"/>
      <c r="J23" s="121" t="s">
        <v>130</v>
      </c>
      <c r="K23" s="290">
        <v>1702.0479830000004</v>
      </c>
      <c r="L23" s="268">
        <f t="shared" si="0"/>
        <v>3.083559983484201E-2</v>
      </c>
    </row>
    <row r="24" spans="2:12" x14ac:dyDescent="0.25">
      <c r="B24" s="121" t="s">
        <v>420</v>
      </c>
      <c r="C24" s="159">
        <v>16995.95</v>
      </c>
      <c r="D24" s="268">
        <v>0.2422</v>
      </c>
      <c r="E24" s="176"/>
      <c r="F24" s="121" t="s">
        <v>420</v>
      </c>
      <c r="G24" s="159">
        <v>6648.7539969999998</v>
      </c>
      <c r="H24" s="268">
        <v>0.17955347920309472</v>
      </c>
      <c r="I24" s="273"/>
      <c r="J24" s="121" t="s">
        <v>420</v>
      </c>
      <c r="K24" s="290">
        <v>13935.083221000004</v>
      </c>
      <c r="L24" s="268">
        <f t="shared" si="0"/>
        <v>0.25245859938131798</v>
      </c>
    </row>
    <row r="25" spans="2:12" x14ac:dyDescent="0.25">
      <c r="B25" s="121" t="s">
        <v>421</v>
      </c>
      <c r="C25" s="159">
        <v>3279.28</v>
      </c>
      <c r="D25" s="268">
        <v>4.6699999999999998E-2</v>
      </c>
      <c r="E25" s="176"/>
      <c r="F25" s="121" t="s">
        <v>421</v>
      </c>
      <c r="G25" s="159">
        <v>1273.4355599999999</v>
      </c>
      <c r="H25" s="268">
        <v>3.4376835467820666E-2</v>
      </c>
      <c r="I25" s="273"/>
      <c r="J25" s="121" t="s">
        <v>421</v>
      </c>
      <c r="K25" s="290">
        <v>1888.1635129999997</v>
      </c>
      <c r="L25" s="268">
        <f t="shared" si="0"/>
        <v>3.4207410772870962E-2</v>
      </c>
    </row>
    <row r="26" spans="2:12" x14ac:dyDescent="0.25">
      <c r="B26" s="121" t="s">
        <v>422</v>
      </c>
      <c r="C26" s="159">
        <v>0</v>
      </c>
      <c r="D26" s="268">
        <v>0</v>
      </c>
      <c r="E26" s="176"/>
      <c r="F26" s="121" t="s">
        <v>422</v>
      </c>
      <c r="G26" s="159">
        <v>1.7916669999999999</v>
      </c>
      <c r="H26" s="268">
        <v>5.400916805627755E-5</v>
      </c>
      <c r="I26" s="11"/>
      <c r="J26" s="121" t="s">
        <v>422</v>
      </c>
      <c r="K26" s="290">
        <v>0</v>
      </c>
      <c r="L26" s="268">
        <f t="shared" si="0"/>
        <v>0</v>
      </c>
    </row>
    <row r="27" spans="2:12" x14ac:dyDescent="0.25">
      <c r="B27" s="163" t="s">
        <v>423</v>
      </c>
      <c r="C27" s="159">
        <v>0</v>
      </c>
      <c r="D27" s="268">
        <v>0</v>
      </c>
      <c r="E27" s="176"/>
      <c r="F27" s="163" t="s">
        <v>423</v>
      </c>
      <c r="G27" s="159">
        <v>4</v>
      </c>
      <c r="H27" s="268">
        <v>1.080183361125551E-4</v>
      </c>
      <c r="I27" s="273"/>
      <c r="J27" s="163" t="s">
        <v>423</v>
      </c>
      <c r="K27" s="290">
        <v>3.0338989999999999</v>
      </c>
      <c r="L27" s="268">
        <f t="shared" si="0"/>
        <v>5.496442899243888E-5</v>
      </c>
    </row>
    <row r="28" spans="2:12" x14ac:dyDescent="0.25">
      <c r="B28" s="121" t="s">
        <v>132</v>
      </c>
      <c r="C28" s="159">
        <v>10643.44</v>
      </c>
      <c r="D28" s="268">
        <v>0.15160000000000001</v>
      </c>
      <c r="E28" s="176"/>
      <c r="F28" s="121" t="s">
        <v>132</v>
      </c>
      <c r="G28" s="159">
        <v>5596.3491390000008</v>
      </c>
      <c r="H28" s="268">
        <v>0.15111765222146459</v>
      </c>
      <c r="I28" s="273"/>
      <c r="J28" s="121" t="s">
        <v>132</v>
      </c>
      <c r="K28" s="290">
        <v>9104.4646319999993</v>
      </c>
      <c r="L28" s="268">
        <f t="shared" si="0"/>
        <v>0.16494342751018909</v>
      </c>
    </row>
    <row r="29" spans="2:12" x14ac:dyDescent="0.25">
      <c r="B29" s="121" t="s">
        <v>133</v>
      </c>
      <c r="C29" s="159">
        <v>4748.2299999999996</v>
      </c>
      <c r="D29" s="268">
        <v>6.7699999999999996E-2</v>
      </c>
      <c r="E29" s="176"/>
      <c r="F29" s="121" t="s">
        <v>133</v>
      </c>
      <c r="G29" s="159">
        <v>505.07093400000002</v>
      </c>
      <c r="H29" s="268">
        <v>1.3637314934210082E-2</v>
      </c>
      <c r="I29" s="273"/>
      <c r="J29" s="121" t="s">
        <v>133</v>
      </c>
      <c r="K29" s="290">
        <v>618.97016199999996</v>
      </c>
      <c r="L29" s="268">
        <f t="shared" si="0"/>
        <v>1.1213735697097164E-2</v>
      </c>
    </row>
    <row r="30" spans="2:12" x14ac:dyDescent="0.25">
      <c r="B30" s="121" t="s">
        <v>134</v>
      </c>
      <c r="C30" s="159">
        <v>777.02</v>
      </c>
      <c r="D30" s="268">
        <v>1.11E-2</v>
      </c>
      <c r="E30" s="176"/>
      <c r="F30" s="121" t="s">
        <v>134</v>
      </c>
      <c r="G30" s="159">
        <v>342.43088599999999</v>
      </c>
      <c r="H30" s="268">
        <v>9.2355677376234624E-3</v>
      </c>
      <c r="I30" s="273"/>
      <c r="J30" s="121" t="s">
        <v>134</v>
      </c>
      <c r="K30" s="290">
        <v>917.39709800000026</v>
      </c>
      <c r="L30" s="268">
        <f t="shared" si="0"/>
        <v>1.662026575403153E-2</v>
      </c>
    </row>
    <row r="31" spans="2:12" x14ac:dyDescent="0.25">
      <c r="B31" s="166" t="s">
        <v>391</v>
      </c>
      <c r="C31" s="159">
        <v>9481.23</v>
      </c>
      <c r="D31" s="268">
        <v>0.1351</v>
      </c>
      <c r="E31" s="176"/>
      <c r="F31" s="166" t="s">
        <v>391</v>
      </c>
      <c r="G31" s="159">
        <v>11170</v>
      </c>
      <c r="H31" s="268">
        <v>0.30164120359431013</v>
      </c>
      <c r="I31" s="11"/>
      <c r="J31" s="166" t="s">
        <v>391</v>
      </c>
      <c r="K31" s="290">
        <v>11721.889117000002</v>
      </c>
      <c r="L31" s="268">
        <f t="shared" si="0"/>
        <v>0.21236268644031617</v>
      </c>
    </row>
    <row r="32" spans="2:12" x14ac:dyDescent="0.25">
      <c r="B32" s="167" t="s">
        <v>115</v>
      </c>
      <c r="C32" s="164">
        <v>70185</v>
      </c>
      <c r="D32" s="165">
        <v>100</v>
      </c>
      <c r="E32" s="16"/>
      <c r="F32" s="167" t="s">
        <v>115</v>
      </c>
      <c r="G32" s="164">
        <v>37030.75</v>
      </c>
      <c r="H32" s="165">
        <v>99.999999999999957</v>
      </c>
      <c r="I32" s="16"/>
      <c r="J32" s="167" t="s">
        <v>115</v>
      </c>
      <c r="K32" s="164">
        <v>55197.498738999995</v>
      </c>
      <c r="L32" s="269">
        <v>100</v>
      </c>
    </row>
    <row r="33" spans="2:12" x14ac:dyDescent="0.25">
      <c r="B33" s="16"/>
      <c r="C33" s="16"/>
      <c r="D33" s="16"/>
      <c r="E33" s="16"/>
      <c r="F33" s="153"/>
      <c r="G33" s="117"/>
      <c r="H33" s="155"/>
      <c r="I33" s="16"/>
      <c r="J33" s="16"/>
      <c r="K33" s="16"/>
      <c r="L33" s="16"/>
    </row>
    <row r="34" spans="2:12" x14ac:dyDescent="0.25">
      <c r="B34" s="255" t="s">
        <v>400</v>
      </c>
      <c r="C34" s="16"/>
      <c r="D34" s="16"/>
      <c r="E34" s="16"/>
      <c r="F34" s="16"/>
      <c r="G34" s="16"/>
      <c r="H34" s="16"/>
      <c r="I34" s="16"/>
      <c r="J34" s="16"/>
      <c r="K34" s="16"/>
      <c r="L34" s="16"/>
    </row>
    <row r="35" spans="2:12" x14ac:dyDescent="0.25">
      <c r="B35" s="16"/>
      <c r="C35" s="16"/>
      <c r="D35" s="16"/>
      <c r="E35" s="16"/>
      <c r="F35" s="16"/>
      <c r="G35" s="16"/>
      <c r="H35" s="16"/>
      <c r="I35" s="16"/>
      <c r="J35" s="16"/>
      <c r="K35" s="16"/>
      <c r="L35" s="16"/>
    </row>
  </sheetData>
  <sheetProtection algorithmName="SHA-512" hashValue="irAjSdf3ZMj+c9NhjQSIDu58J28Cmm1fkhAlMPv5JH/kzoJsPGbZxNwwY+dmv+Zx9Sq1vmqATDdnXom6Uw+Q7A==" saltValue="X9A9Kad8F2IaAF1YlNIn7w==" spinCount="100000" sheet="1" objects="1" scenarios="1"/>
  <mergeCells count="9">
    <mergeCell ref="K7:L7"/>
    <mergeCell ref="C8:D8"/>
    <mergeCell ref="G8:H8"/>
    <mergeCell ref="K8:L8"/>
    <mergeCell ref="B7:B9"/>
    <mergeCell ref="F7:F9"/>
    <mergeCell ref="J7:J9"/>
    <mergeCell ref="C7:D7"/>
    <mergeCell ref="G7:H7"/>
  </mergeCells>
  <hyperlinks>
    <hyperlink ref="E2" location="Contents!A1" display="Contents" xr:uid="{9802B53C-CA87-4DD2-99A0-148FAF4B8DE1}"/>
    <hyperlink ref="F2" location="'Table 1'!A1" display="Previous" xr:uid="{1B6B9DCC-3094-4305-AB5C-C271D8EA8259}"/>
    <hyperlink ref="G2" location="'Table 3'!A1" display="Next" xr:uid="{79DFD93B-2870-4DC6-B1D0-54E198A4FA7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495D-5A6D-4920-9E98-F2DD69411F4D}">
  <sheetPr codeName="Sheet58">
    <tabColor rgb="FF8A2B80"/>
  </sheetPr>
  <dimension ref="B1:X26"/>
  <sheetViews>
    <sheetView showGridLines="0" zoomScale="90" zoomScaleNormal="90" workbookViewId="0">
      <selection activeCell="E2" sqref="E2"/>
    </sheetView>
  </sheetViews>
  <sheetFormatPr defaultRowHeight="15" x14ac:dyDescent="0.25"/>
  <cols>
    <col min="1" max="1" width="7.7109375" customWidth="1"/>
    <col min="2" max="2" width="18.5703125" customWidth="1"/>
    <col min="5" max="5" width="11.28515625" customWidth="1"/>
    <col min="9" max="9" width="12.5703125" customWidth="1"/>
    <col min="10" max="10" width="12.85546875" customWidth="1"/>
    <col min="11" max="11" width="13.5703125" customWidth="1"/>
  </cols>
  <sheetData>
    <row r="1" spans="2:24" x14ac:dyDescent="0.25">
      <c r="B1" s="16"/>
      <c r="C1" s="16"/>
      <c r="D1" s="16"/>
      <c r="E1" s="16"/>
      <c r="F1" s="16"/>
      <c r="G1" s="16"/>
      <c r="H1" s="16"/>
      <c r="I1" s="16"/>
      <c r="J1" s="16"/>
      <c r="K1" s="16"/>
      <c r="L1" s="16"/>
      <c r="M1" s="16"/>
      <c r="N1" s="16"/>
      <c r="O1" s="16"/>
      <c r="P1" s="16"/>
      <c r="Q1" s="16"/>
      <c r="R1" s="16"/>
      <c r="S1" s="16"/>
      <c r="T1" s="16"/>
      <c r="U1" s="16"/>
      <c r="V1" s="16"/>
      <c r="W1" s="16"/>
      <c r="X1" s="16"/>
    </row>
    <row r="2" spans="2:24" x14ac:dyDescent="0.25">
      <c r="B2" s="16"/>
      <c r="C2" s="16"/>
      <c r="D2" s="16"/>
      <c r="E2" s="26" t="s">
        <v>17</v>
      </c>
      <c r="F2" s="26" t="s">
        <v>106</v>
      </c>
      <c r="G2" s="26" t="s">
        <v>89</v>
      </c>
      <c r="H2" s="16"/>
      <c r="I2" s="16"/>
      <c r="J2" s="16"/>
      <c r="K2" s="16"/>
      <c r="L2" s="16"/>
      <c r="M2" s="16"/>
      <c r="N2" s="16"/>
      <c r="O2" s="16"/>
      <c r="P2" s="16"/>
      <c r="Q2" s="16"/>
      <c r="R2" s="16"/>
      <c r="S2" s="16"/>
      <c r="T2" s="16"/>
      <c r="U2" s="16"/>
      <c r="V2" s="16"/>
      <c r="W2" s="16"/>
      <c r="X2" s="16"/>
    </row>
    <row r="3" spans="2:24" x14ac:dyDescent="0.25">
      <c r="B3" s="16"/>
      <c r="C3" s="16"/>
      <c r="D3" s="16"/>
      <c r="E3" s="16"/>
      <c r="F3" s="16"/>
      <c r="G3" s="16"/>
      <c r="H3" s="16"/>
      <c r="I3" s="16"/>
      <c r="J3" s="16"/>
      <c r="K3" s="16"/>
      <c r="L3" s="16"/>
      <c r="M3" s="16"/>
      <c r="N3" s="16"/>
      <c r="O3" s="16"/>
      <c r="P3" s="16"/>
      <c r="Q3" s="16"/>
      <c r="R3" s="16"/>
      <c r="S3" s="16"/>
      <c r="T3" s="16"/>
      <c r="U3" s="16"/>
      <c r="V3" s="16"/>
      <c r="W3" s="16"/>
      <c r="X3" s="16"/>
    </row>
    <row r="4" spans="2:24" ht="26.25" x14ac:dyDescent="0.4">
      <c r="B4" s="168" t="s">
        <v>20</v>
      </c>
      <c r="C4" s="16"/>
      <c r="D4" s="16"/>
      <c r="E4" s="16"/>
      <c r="F4" s="16"/>
      <c r="G4" s="16"/>
      <c r="H4" s="16"/>
      <c r="I4" s="16"/>
      <c r="J4" s="16"/>
      <c r="K4" s="16"/>
      <c r="L4" s="16"/>
      <c r="M4" s="16"/>
      <c r="N4" s="16"/>
      <c r="O4" s="16"/>
      <c r="P4" s="16"/>
      <c r="Q4" s="16"/>
      <c r="R4" s="16"/>
      <c r="S4" s="16"/>
      <c r="T4" s="16"/>
      <c r="U4" s="16"/>
      <c r="V4" s="16"/>
      <c r="W4" s="16"/>
      <c r="X4" s="16"/>
    </row>
    <row r="5" spans="2:24" x14ac:dyDescent="0.25">
      <c r="B5" s="16"/>
      <c r="C5" s="16"/>
      <c r="D5" s="16"/>
      <c r="E5" s="16"/>
      <c r="F5" s="16"/>
      <c r="G5" s="16"/>
      <c r="H5" s="16"/>
      <c r="I5" s="16"/>
      <c r="J5" s="16"/>
      <c r="K5" s="16"/>
      <c r="L5" s="16"/>
      <c r="M5" s="16"/>
      <c r="N5" s="16"/>
      <c r="O5" s="16"/>
      <c r="P5" s="16"/>
      <c r="Q5" s="16"/>
      <c r="R5" s="16"/>
      <c r="S5" s="16"/>
      <c r="T5" s="16"/>
      <c r="U5" s="16"/>
      <c r="V5" s="16"/>
      <c r="W5" s="16"/>
      <c r="X5" s="16"/>
    </row>
    <row r="6" spans="2:24" x14ac:dyDescent="0.25">
      <c r="B6" s="16" t="s">
        <v>424</v>
      </c>
      <c r="C6" s="117"/>
      <c r="D6" s="117"/>
      <c r="E6" s="117"/>
      <c r="F6" s="117"/>
      <c r="G6" s="117"/>
      <c r="H6" s="117"/>
      <c r="I6" s="117"/>
      <c r="J6" s="117"/>
      <c r="K6" s="117"/>
      <c r="L6" s="117"/>
      <c r="M6" s="117"/>
      <c r="N6" s="117"/>
      <c r="O6" s="16"/>
      <c r="P6" s="16"/>
      <c r="Q6" s="16"/>
      <c r="R6" s="16"/>
      <c r="S6" s="16"/>
      <c r="T6" s="16"/>
      <c r="U6" s="16"/>
      <c r="V6" s="16"/>
      <c r="W6" s="16"/>
      <c r="X6" s="16"/>
    </row>
    <row r="7" spans="2:24" x14ac:dyDescent="0.25">
      <c r="B7" s="325" t="s">
        <v>405</v>
      </c>
      <c r="C7" s="324" t="s">
        <v>215</v>
      </c>
      <c r="D7" s="327"/>
      <c r="E7" s="324"/>
      <c r="F7" s="324" t="s">
        <v>425</v>
      </c>
      <c r="G7" s="327"/>
      <c r="H7" s="324"/>
      <c r="I7" s="324" t="s">
        <v>233</v>
      </c>
      <c r="J7" s="327"/>
      <c r="K7" s="324"/>
      <c r="L7" s="324" t="s">
        <v>426</v>
      </c>
      <c r="M7" s="327"/>
      <c r="N7" s="324"/>
      <c r="O7" s="16"/>
      <c r="P7" s="16"/>
      <c r="Q7" s="16"/>
      <c r="R7" s="16"/>
      <c r="S7" s="16"/>
      <c r="T7" s="16"/>
      <c r="U7" s="16"/>
      <c r="V7" s="16"/>
      <c r="W7" s="16"/>
      <c r="X7" s="16"/>
    </row>
    <row r="8" spans="2:24" x14ac:dyDescent="0.25">
      <c r="B8" s="325"/>
      <c r="C8" s="169">
        <v>2022</v>
      </c>
      <c r="D8" s="170">
        <v>2021</v>
      </c>
      <c r="E8" s="171">
        <v>2020</v>
      </c>
      <c r="F8" s="169">
        <v>2022</v>
      </c>
      <c r="G8" s="170">
        <v>2021</v>
      </c>
      <c r="H8" s="171">
        <v>2020</v>
      </c>
      <c r="I8" s="169">
        <v>2022</v>
      </c>
      <c r="J8" s="170">
        <v>2021</v>
      </c>
      <c r="K8" s="171">
        <v>2020</v>
      </c>
      <c r="L8" s="169">
        <v>2022</v>
      </c>
      <c r="M8" s="170">
        <v>2021</v>
      </c>
      <c r="N8" s="171">
        <v>2020</v>
      </c>
      <c r="O8" s="16"/>
      <c r="P8" s="16"/>
      <c r="Q8" s="16"/>
      <c r="R8" s="16"/>
      <c r="S8" s="16"/>
      <c r="T8" s="16"/>
      <c r="U8" s="16"/>
      <c r="V8" s="16"/>
      <c r="W8" s="16"/>
      <c r="X8" s="16"/>
    </row>
    <row r="9" spans="2:24" x14ac:dyDescent="0.25">
      <c r="B9" s="67" t="s">
        <v>389</v>
      </c>
      <c r="C9" s="162">
        <v>1337</v>
      </c>
      <c r="D9" s="173">
        <v>1562</v>
      </c>
      <c r="E9" s="173">
        <v>1529</v>
      </c>
      <c r="F9" s="174">
        <v>68.78</v>
      </c>
      <c r="G9" s="175">
        <v>63.57</v>
      </c>
      <c r="H9" s="175">
        <v>70.56</v>
      </c>
      <c r="I9" s="162">
        <v>22749.8</v>
      </c>
      <c r="J9" s="173">
        <v>26867.599999999999</v>
      </c>
      <c r="K9" s="173">
        <v>14223.65</v>
      </c>
      <c r="L9" s="174">
        <v>48.55</v>
      </c>
      <c r="M9" s="175">
        <v>44.3</v>
      </c>
      <c r="N9" s="175">
        <v>38.11</v>
      </c>
      <c r="O9" s="176"/>
      <c r="P9" s="16"/>
      <c r="Q9" s="16"/>
      <c r="R9" s="16"/>
      <c r="S9" s="16"/>
      <c r="T9" s="16"/>
      <c r="U9" s="16"/>
      <c r="V9" s="16"/>
      <c r="W9" s="16"/>
      <c r="X9" s="16"/>
    </row>
    <row r="10" spans="2:24" x14ac:dyDescent="0.25">
      <c r="B10" s="67" t="s">
        <v>427</v>
      </c>
      <c r="C10" s="177">
        <v>110</v>
      </c>
      <c r="D10" s="178">
        <v>229</v>
      </c>
      <c r="E10" s="178">
        <v>153</v>
      </c>
      <c r="F10" s="174">
        <v>5.66</v>
      </c>
      <c r="G10" s="175">
        <v>9.32</v>
      </c>
      <c r="H10" s="175">
        <v>7.06</v>
      </c>
      <c r="I10" s="162">
        <v>2044.8</v>
      </c>
      <c r="J10" s="173">
        <v>5336.19</v>
      </c>
      <c r="K10" s="173">
        <v>4107.3100000000004</v>
      </c>
      <c r="L10" s="174">
        <v>4.3600000000000003</v>
      </c>
      <c r="M10" s="175">
        <v>8.8000000000000007</v>
      </c>
      <c r="N10" s="175">
        <v>11</v>
      </c>
      <c r="O10" s="176"/>
      <c r="P10" s="16"/>
      <c r="Q10" s="16"/>
      <c r="R10" s="16"/>
      <c r="S10" s="16"/>
      <c r="T10" s="16"/>
      <c r="U10" s="16"/>
      <c r="V10" s="16"/>
      <c r="W10" s="16"/>
      <c r="X10" s="16"/>
    </row>
    <row r="11" spans="2:24" x14ac:dyDescent="0.25">
      <c r="B11" s="67" t="s">
        <v>428</v>
      </c>
      <c r="C11" s="177">
        <v>448</v>
      </c>
      <c r="D11" s="178">
        <v>581</v>
      </c>
      <c r="E11" s="178">
        <v>430</v>
      </c>
      <c r="F11" s="174">
        <v>23.05</v>
      </c>
      <c r="G11" s="175">
        <v>23.65</v>
      </c>
      <c r="H11" s="175">
        <v>19.84</v>
      </c>
      <c r="I11" s="162">
        <v>21168.62</v>
      </c>
      <c r="J11" s="173">
        <v>26420.52</v>
      </c>
      <c r="K11" s="173">
        <v>17756.939999999999</v>
      </c>
      <c r="L11" s="174">
        <v>45.18</v>
      </c>
      <c r="M11" s="175">
        <v>43.56</v>
      </c>
      <c r="N11" s="175">
        <v>47.57</v>
      </c>
      <c r="O11" s="176"/>
      <c r="P11" s="16"/>
      <c r="Q11" s="16"/>
      <c r="R11" s="16"/>
      <c r="S11" s="16"/>
      <c r="T11" s="16"/>
      <c r="U11" s="16"/>
      <c r="V11" s="16"/>
      <c r="W11" s="16"/>
      <c r="X11" s="16"/>
    </row>
    <row r="12" spans="2:24" x14ac:dyDescent="0.25">
      <c r="B12" s="67" t="s">
        <v>429</v>
      </c>
      <c r="C12" s="177">
        <v>49</v>
      </c>
      <c r="D12" s="178">
        <v>85</v>
      </c>
      <c r="E12" s="178">
        <v>55</v>
      </c>
      <c r="F12" s="174">
        <v>2.52</v>
      </c>
      <c r="G12" s="175">
        <v>3.46</v>
      </c>
      <c r="H12" s="175">
        <v>2.54</v>
      </c>
      <c r="I12" s="162">
        <v>892.12</v>
      </c>
      <c r="J12" s="173">
        <v>2027.71</v>
      </c>
      <c r="K12" s="173">
        <v>1237.3399999999999</v>
      </c>
      <c r="L12" s="174">
        <v>1.9</v>
      </c>
      <c r="M12" s="175">
        <v>3.46</v>
      </c>
      <c r="N12" s="175">
        <v>3.32</v>
      </c>
      <c r="O12" s="176"/>
      <c r="P12" s="16"/>
      <c r="Q12" s="16"/>
      <c r="R12" s="16"/>
      <c r="S12" s="16"/>
      <c r="T12" s="16"/>
      <c r="U12" s="16"/>
      <c r="V12" s="16"/>
      <c r="W12" s="16"/>
      <c r="X12" s="16"/>
    </row>
    <row r="13" spans="2:24" x14ac:dyDescent="0.25">
      <c r="B13" s="179" t="s">
        <v>115</v>
      </c>
      <c r="C13" s="180">
        <v>1944</v>
      </c>
      <c r="D13" s="181">
        <v>2457</v>
      </c>
      <c r="E13" s="181">
        <v>2167</v>
      </c>
      <c r="F13" s="182">
        <v>100</v>
      </c>
      <c r="G13" s="183">
        <v>100</v>
      </c>
      <c r="H13" s="183">
        <v>100</v>
      </c>
      <c r="I13" s="180">
        <v>46855.340000000004</v>
      </c>
      <c r="J13" s="181">
        <v>60652.019634000011</v>
      </c>
      <c r="K13" s="181">
        <v>37325.230000000003</v>
      </c>
      <c r="L13" s="182">
        <v>100</v>
      </c>
      <c r="M13" s="183">
        <v>100</v>
      </c>
      <c r="N13" s="183">
        <v>100</v>
      </c>
      <c r="O13" s="176"/>
      <c r="P13" s="16"/>
      <c r="Q13" s="16"/>
      <c r="R13" s="16"/>
      <c r="S13" s="16"/>
      <c r="T13" s="16"/>
      <c r="U13" s="16"/>
      <c r="V13" s="16"/>
      <c r="W13" s="16"/>
      <c r="X13" s="16"/>
    </row>
    <row r="14" spans="2:24" x14ac:dyDescent="0.25">
      <c r="B14" s="16"/>
      <c r="C14" s="16"/>
      <c r="D14" s="16"/>
      <c r="E14" s="16"/>
      <c r="F14" s="16"/>
      <c r="G14" s="16"/>
      <c r="H14" s="16"/>
      <c r="I14" s="16"/>
      <c r="J14" s="16"/>
      <c r="K14" s="16"/>
      <c r="L14" s="16"/>
      <c r="M14" s="16"/>
      <c r="N14" s="16"/>
      <c r="O14" s="184"/>
      <c r="P14" s="16"/>
      <c r="Q14" s="16"/>
      <c r="R14" s="16"/>
      <c r="S14" s="16"/>
      <c r="T14" s="16"/>
      <c r="U14" s="16"/>
      <c r="V14" s="16"/>
      <c r="W14" s="16"/>
      <c r="X14" s="16"/>
    </row>
    <row r="15" spans="2:24" x14ac:dyDescent="0.25">
      <c r="B15" s="16" t="s">
        <v>430</v>
      </c>
      <c r="C15" s="117"/>
      <c r="D15" s="117"/>
      <c r="E15" s="117"/>
      <c r="F15" s="117"/>
      <c r="G15" s="117"/>
      <c r="H15" s="117"/>
      <c r="I15" s="117"/>
      <c r="J15" s="117"/>
      <c r="K15" s="117"/>
      <c r="L15" s="117"/>
      <c r="M15" s="117"/>
      <c r="N15" s="117"/>
      <c r="O15" s="117"/>
      <c r="P15" s="117"/>
      <c r="Q15" s="117"/>
      <c r="R15" s="117"/>
      <c r="S15" s="117"/>
      <c r="T15" s="117"/>
      <c r="U15" s="117"/>
      <c r="V15" s="117"/>
      <c r="W15" s="16"/>
      <c r="X15" s="16"/>
    </row>
    <row r="16" spans="2:24" x14ac:dyDescent="0.25">
      <c r="B16" s="326" t="s">
        <v>405</v>
      </c>
      <c r="C16" s="324" t="s">
        <v>215</v>
      </c>
      <c r="D16" s="324"/>
      <c r="E16" s="324"/>
      <c r="F16" s="324"/>
      <c r="G16" s="324"/>
      <c r="H16" s="324" t="s">
        <v>425</v>
      </c>
      <c r="I16" s="324"/>
      <c r="J16" s="324"/>
      <c r="K16" s="324"/>
      <c r="L16" s="324"/>
      <c r="M16" s="324" t="s">
        <v>233</v>
      </c>
      <c r="N16" s="324"/>
      <c r="O16" s="324"/>
      <c r="P16" s="324"/>
      <c r="Q16" s="324"/>
      <c r="R16" s="324" t="s">
        <v>426</v>
      </c>
      <c r="S16" s="324"/>
      <c r="T16" s="324"/>
      <c r="U16" s="324"/>
      <c r="V16" s="324"/>
      <c r="W16" s="16"/>
      <c r="X16" s="16"/>
    </row>
    <row r="17" spans="2:24" x14ac:dyDescent="0.25">
      <c r="B17" s="326"/>
      <c r="C17" s="170" t="s">
        <v>271</v>
      </c>
      <c r="D17" s="170" t="s">
        <v>272</v>
      </c>
      <c r="E17" s="170" t="s">
        <v>273</v>
      </c>
      <c r="F17" s="170" t="s">
        <v>274</v>
      </c>
      <c r="G17" s="172" t="s">
        <v>115</v>
      </c>
      <c r="H17" s="185" t="s">
        <v>271</v>
      </c>
      <c r="I17" s="170" t="s">
        <v>272</v>
      </c>
      <c r="J17" s="170" t="s">
        <v>273</v>
      </c>
      <c r="K17" s="170" t="s">
        <v>274</v>
      </c>
      <c r="L17" s="172" t="s">
        <v>115</v>
      </c>
      <c r="M17" s="185" t="s">
        <v>271</v>
      </c>
      <c r="N17" s="170" t="s">
        <v>272</v>
      </c>
      <c r="O17" s="170" t="s">
        <v>273</v>
      </c>
      <c r="P17" s="170" t="s">
        <v>274</v>
      </c>
      <c r="Q17" s="172" t="s">
        <v>115</v>
      </c>
      <c r="R17" s="185" t="s">
        <v>271</v>
      </c>
      <c r="S17" s="170" t="s">
        <v>272</v>
      </c>
      <c r="T17" s="170" t="s">
        <v>273</v>
      </c>
      <c r="U17" s="170" t="s">
        <v>274</v>
      </c>
      <c r="V17" s="172" t="s">
        <v>115</v>
      </c>
      <c r="W17" s="16"/>
      <c r="X17" s="16"/>
    </row>
    <row r="18" spans="2:24" x14ac:dyDescent="0.25">
      <c r="B18" s="67" t="s">
        <v>389</v>
      </c>
      <c r="C18" s="177">
        <v>398</v>
      </c>
      <c r="D18" s="178">
        <v>402</v>
      </c>
      <c r="E18" s="178">
        <v>341</v>
      </c>
      <c r="F18" s="178">
        <v>402</v>
      </c>
      <c r="G18" s="177">
        <v>1543</v>
      </c>
      <c r="H18" s="177">
        <v>26</v>
      </c>
      <c r="I18" s="178">
        <v>26</v>
      </c>
      <c r="J18" s="178">
        <v>22</v>
      </c>
      <c r="K18" s="178">
        <v>26</v>
      </c>
      <c r="L18" s="174">
        <v>100</v>
      </c>
      <c r="M18" s="162">
        <v>5652.4</v>
      </c>
      <c r="N18" s="173">
        <v>6263</v>
      </c>
      <c r="O18" s="173">
        <v>6310.6</v>
      </c>
      <c r="P18" s="173">
        <v>4523.8</v>
      </c>
      <c r="Q18" s="162">
        <v>22749.8</v>
      </c>
      <c r="R18" s="174">
        <v>24.8</v>
      </c>
      <c r="S18" s="175">
        <v>27.5</v>
      </c>
      <c r="T18" s="175">
        <v>27.7</v>
      </c>
      <c r="U18" s="175">
        <v>19.899999999999999</v>
      </c>
      <c r="V18" s="174">
        <v>100</v>
      </c>
      <c r="W18" s="16"/>
      <c r="X18" s="16"/>
    </row>
    <row r="19" spans="2:24" x14ac:dyDescent="0.25">
      <c r="B19" s="67" t="s">
        <v>427</v>
      </c>
      <c r="C19" s="177">
        <v>39</v>
      </c>
      <c r="D19" s="178">
        <v>28</v>
      </c>
      <c r="E19" s="178">
        <v>24</v>
      </c>
      <c r="F19" s="178">
        <v>24</v>
      </c>
      <c r="G19" s="177">
        <v>115</v>
      </c>
      <c r="H19" s="177">
        <v>34</v>
      </c>
      <c r="I19" s="178">
        <v>24</v>
      </c>
      <c r="J19" s="178">
        <v>21</v>
      </c>
      <c r="K19" s="178">
        <v>21</v>
      </c>
      <c r="L19" s="174">
        <v>100</v>
      </c>
      <c r="M19" s="162">
        <v>400.2</v>
      </c>
      <c r="N19" s="173">
        <v>110</v>
      </c>
      <c r="O19" s="173">
        <v>369.9</v>
      </c>
      <c r="P19" s="173">
        <v>1164.7</v>
      </c>
      <c r="Q19" s="162">
        <v>2044.8</v>
      </c>
      <c r="R19" s="174">
        <v>19.600000000000001</v>
      </c>
      <c r="S19" s="175">
        <v>5.3</v>
      </c>
      <c r="T19" s="175">
        <v>18.100000000000001</v>
      </c>
      <c r="U19" s="175">
        <v>56.9</v>
      </c>
      <c r="V19" s="174">
        <v>100</v>
      </c>
      <c r="W19" s="16"/>
      <c r="X19" s="16"/>
    </row>
    <row r="20" spans="2:24" x14ac:dyDescent="0.25">
      <c r="B20" s="67" t="s">
        <v>428</v>
      </c>
      <c r="C20" s="177">
        <v>132</v>
      </c>
      <c r="D20" s="178">
        <v>135</v>
      </c>
      <c r="E20" s="178">
        <v>109</v>
      </c>
      <c r="F20" s="178">
        <v>123</v>
      </c>
      <c r="G20" s="177">
        <v>499</v>
      </c>
      <c r="H20" s="177">
        <v>26</v>
      </c>
      <c r="I20" s="178">
        <v>27</v>
      </c>
      <c r="J20" s="178">
        <v>22</v>
      </c>
      <c r="K20" s="178">
        <v>25</v>
      </c>
      <c r="L20" s="174">
        <v>100</v>
      </c>
      <c r="M20" s="162">
        <v>5178.3</v>
      </c>
      <c r="N20" s="173">
        <v>4856.2</v>
      </c>
      <c r="O20" s="173">
        <v>6498.2</v>
      </c>
      <c r="P20" s="173">
        <v>4635.8999999999996</v>
      </c>
      <c r="Q20" s="162">
        <v>21168.6</v>
      </c>
      <c r="R20" s="174">
        <v>24.5</v>
      </c>
      <c r="S20" s="175">
        <v>22.9</v>
      </c>
      <c r="T20" s="175">
        <v>30.7</v>
      </c>
      <c r="U20" s="175">
        <v>21.9</v>
      </c>
      <c r="V20" s="174">
        <v>100</v>
      </c>
      <c r="W20" s="16"/>
      <c r="X20" s="16"/>
    </row>
    <row r="21" spans="2:24" x14ac:dyDescent="0.25">
      <c r="B21" s="67" t="s">
        <v>429</v>
      </c>
      <c r="C21" s="177">
        <v>14</v>
      </c>
      <c r="D21" s="178">
        <v>13</v>
      </c>
      <c r="E21" s="178">
        <v>14</v>
      </c>
      <c r="F21" s="178">
        <v>9</v>
      </c>
      <c r="G21" s="177">
        <v>50</v>
      </c>
      <c r="H21" s="177">
        <v>28</v>
      </c>
      <c r="I21" s="178">
        <v>26</v>
      </c>
      <c r="J21" s="178">
        <v>28</v>
      </c>
      <c r="K21" s="178">
        <v>18</v>
      </c>
      <c r="L21" s="174">
        <v>100</v>
      </c>
      <c r="M21" s="162">
        <v>463.2</v>
      </c>
      <c r="N21" s="173">
        <v>226.3</v>
      </c>
      <c r="O21" s="173">
        <v>166.6</v>
      </c>
      <c r="P21" s="173">
        <v>36</v>
      </c>
      <c r="Q21" s="162">
        <v>892.1</v>
      </c>
      <c r="R21" s="174">
        <v>51.9</v>
      </c>
      <c r="S21" s="175">
        <v>25.3</v>
      </c>
      <c r="T21" s="175">
        <v>18.7</v>
      </c>
      <c r="U21" s="175">
        <v>4</v>
      </c>
      <c r="V21" s="174">
        <v>100</v>
      </c>
      <c r="W21" s="16"/>
      <c r="X21" s="16"/>
    </row>
    <row r="22" spans="2:24" x14ac:dyDescent="0.25">
      <c r="B22" s="179" t="s">
        <v>115</v>
      </c>
      <c r="C22" s="188">
        <v>583</v>
      </c>
      <c r="D22" s="189">
        <v>578</v>
      </c>
      <c r="E22" s="189">
        <v>488</v>
      </c>
      <c r="F22" s="189">
        <v>558</v>
      </c>
      <c r="G22" s="186">
        <v>2207</v>
      </c>
      <c r="H22" s="188">
        <v>26.4</v>
      </c>
      <c r="I22" s="189">
        <v>26.2</v>
      </c>
      <c r="J22" s="189">
        <v>22.1</v>
      </c>
      <c r="K22" s="189">
        <v>25.3</v>
      </c>
      <c r="L22" s="190">
        <v>100</v>
      </c>
      <c r="M22" s="180">
        <v>11694.1</v>
      </c>
      <c r="N22" s="181">
        <v>11455.5</v>
      </c>
      <c r="O22" s="181">
        <v>13345.300000000001</v>
      </c>
      <c r="P22" s="181">
        <v>10360.4</v>
      </c>
      <c r="Q22" s="180">
        <v>46855.3</v>
      </c>
      <c r="R22" s="182">
        <v>24.9</v>
      </c>
      <c r="S22" s="183">
        <v>24.4</v>
      </c>
      <c r="T22" s="183">
        <v>28.5</v>
      </c>
      <c r="U22" s="183">
        <v>22.1</v>
      </c>
      <c r="V22" s="182">
        <v>100</v>
      </c>
      <c r="W22" s="16"/>
      <c r="X22" s="16"/>
    </row>
    <row r="23" spans="2:24" x14ac:dyDescent="0.25">
      <c r="B23" s="16"/>
      <c r="C23" s="117"/>
      <c r="D23" s="117"/>
      <c r="E23" s="117"/>
      <c r="F23" s="117"/>
      <c r="G23" s="117"/>
      <c r="H23" s="117"/>
      <c r="I23" s="117"/>
      <c r="J23" s="117"/>
      <c r="K23" s="117"/>
      <c r="L23" s="117"/>
      <c r="M23" s="117"/>
      <c r="N23" s="117"/>
      <c r="O23" s="117"/>
      <c r="P23" s="117"/>
      <c r="Q23" s="117"/>
      <c r="R23" s="117"/>
      <c r="S23" s="117"/>
      <c r="T23" s="117"/>
      <c r="U23" s="117"/>
      <c r="V23" s="117"/>
      <c r="W23" s="16"/>
      <c r="X23" s="16"/>
    </row>
    <row r="24" spans="2:24" x14ac:dyDescent="0.25">
      <c r="B24" s="16" t="s">
        <v>431</v>
      </c>
      <c r="C24" s="117"/>
      <c r="D24" s="117"/>
      <c r="E24" s="117"/>
      <c r="F24" s="117"/>
      <c r="G24" s="117"/>
      <c r="H24" s="117"/>
      <c r="I24" s="117"/>
      <c r="J24" s="117"/>
      <c r="K24" s="117"/>
      <c r="L24" s="117"/>
      <c r="M24" s="117"/>
      <c r="N24" s="117"/>
      <c r="O24" s="117"/>
      <c r="P24" s="117"/>
      <c r="Q24" s="117"/>
      <c r="R24" s="117"/>
      <c r="S24" s="117"/>
      <c r="T24" s="117"/>
      <c r="U24" s="117"/>
      <c r="V24" s="117"/>
      <c r="W24" s="16"/>
      <c r="X24" s="16"/>
    </row>
    <row r="25" spans="2:24" x14ac:dyDescent="0.25">
      <c r="B25" s="16"/>
      <c r="C25" s="16"/>
      <c r="D25" s="16"/>
      <c r="E25" s="16"/>
      <c r="F25" s="16"/>
      <c r="G25" s="16"/>
      <c r="H25" s="16"/>
      <c r="I25" s="16"/>
      <c r="J25" s="16"/>
      <c r="K25" s="16"/>
      <c r="L25" s="16"/>
      <c r="M25" s="16"/>
      <c r="N25" s="16"/>
      <c r="O25" s="16"/>
      <c r="P25" s="16"/>
      <c r="Q25" s="16"/>
      <c r="R25" s="16"/>
      <c r="S25" s="16"/>
      <c r="T25" s="16"/>
      <c r="U25" s="16"/>
      <c r="V25" s="16"/>
      <c r="W25" s="16"/>
      <c r="X25" s="16"/>
    </row>
    <row r="26" spans="2:24" x14ac:dyDescent="0.25">
      <c r="B26" s="16"/>
      <c r="C26" s="16"/>
      <c r="D26" s="16"/>
      <c r="E26" s="16"/>
      <c r="F26" s="16"/>
      <c r="G26" s="16"/>
      <c r="H26" s="16"/>
      <c r="I26" s="16"/>
      <c r="J26" s="16"/>
      <c r="K26" s="16"/>
      <c r="L26" s="16"/>
      <c r="M26" s="16"/>
      <c r="N26" s="16"/>
      <c r="O26" s="16"/>
      <c r="P26" s="16"/>
      <c r="Q26" s="16"/>
      <c r="R26" s="16"/>
      <c r="S26" s="16"/>
      <c r="T26" s="16"/>
      <c r="U26" s="16"/>
      <c r="V26" s="16"/>
      <c r="W26" s="16"/>
      <c r="X26" s="16"/>
    </row>
  </sheetData>
  <sheetProtection algorithmName="SHA-512" hashValue="nshEJ3M2nRFX72GBD5w2OFGw1KB3w+AHzhCjQnUEQDCCU7zZqEYHfH+KioSOq3voo8+VSelkuYG5z0uP+pRVcA==" saltValue="c4XgEwS3FqWWakwlhwXzjw==" spinCount="100000" sheet="1" objects="1" scenarios="1"/>
  <mergeCells count="10">
    <mergeCell ref="R16:V16"/>
    <mergeCell ref="B7:B8"/>
    <mergeCell ref="B16:B17"/>
    <mergeCell ref="C7:E7"/>
    <mergeCell ref="F7:H7"/>
    <mergeCell ref="I7:K7"/>
    <mergeCell ref="L7:N7"/>
    <mergeCell ref="C16:G16"/>
    <mergeCell ref="H16:L16"/>
    <mergeCell ref="M16:Q16"/>
  </mergeCells>
  <hyperlinks>
    <hyperlink ref="E2" location="Contents!A1" display="Contents" xr:uid="{4CE00744-7C44-4E78-97BE-6996DE7D2948}"/>
    <hyperlink ref="F2" location="'Table 2'!A1" display="Previous" xr:uid="{2280C507-2826-4B55-AB12-0184CA903EDC}"/>
    <hyperlink ref="G2" location="'Table 4'!A1" display="Next" xr:uid="{F5978E35-59D4-4AFF-B1B1-4D83A869814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DDBA-B9AE-4DD6-9AFD-5980DD851C02}">
  <sheetPr codeName="Sheet59">
    <tabColor rgb="FF8A2B80"/>
  </sheetPr>
  <dimension ref="A1:Q36"/>
  <sheetViews>
    <sheetView showGridLines="0" zoomScale="90" zoomScaleNormal="90" workbookViewId="0">
      <selection activeCell="F2" sqref="F2"/>
    </sheetView>
  </sheetViews>
  <sheetFormatPr defaultRowHeight="15" x14ac:dyDescent="0.25"/>
  <cols>
    <col min="1" max="1" width="7.7109375" customWidth="1"/>
    <col min="2" max="2" width="35.28515625" customWidth="1"/>
    <col min="6" max="6" width="10.140625" bestFit="1" customWidth="1"/>
    <col min="7" max="7" width="9" bestFit="1" customWidth="1"/>
  </cols>
  <sheetData>
    <row r="1" spans="1:17" x14ac:dyDescent="0.25">
      <c r="A1" s="16"/>
      <c r="B1" s="16"/>
      <c r="C1" s="16"/>
      <c r="D1" s="16"/>
      <c r="E1" s="16"/>
      <c r="F1" s="16"/>
      <c r="G1" s="16"/>
      <c r="H1" s="16"/>
      <c r="I1" s="16"/>
      <c r="J1" s="16"/>
      <c r="K1" s="16"/>
      <c r="L1" s="16"/>
      <c r="M1" s="16"/>
      <c r="N1" s="16"/>
      <c r="O1" s="16"/>
      <c r="P1" s="16"/>
      <c r="Q1" s="16"/>
    </row>
    <row r="2" spans="1:17" x14ac:dyDescent="0.25">
      <c r="A2" s="16"/>
      <c r="B2" s="16"/>
      <c r="C2" s="16"/>
      <c r="D2" s="16"/>
      <c r="E2" s="26" t="s">
        <v>17</v>
      </c>
      <c r="F2" s="26" t="s">
        <v>106</v>
      </c>
      <c r="G2" s="26" t="s">
        <v>89</v>
      </c>
      <c r="H2" s="16"/>
      <c r="I2" s="16"/>
      <c r="J2" s="16"/>
      <c r="K2" s="16"/>
      <c r="L2" s="16"/>
      <c r="M2" s="16"/>
      <c r="N2" s="16"/>
      <c r="O2" s="16"/>
      <c r="P2" s="16"/>
      <c r="Q2" s="16"/>
    </row>
    <row r="3" spans="1:17" x14ac:dyDescent="0.25">
      <c r="A3" s="16"/>
      <c r="B3" s="16"/>
      <c r="C3" s="16"/>
      <c r="D3" s="16"/>
      <c r="E3" s="16"/>
      <c r="F3" s="16"/>
      <c r="G3" s="16"/>
      <c r="H3" s="16"/>
      <c r="I3" s="16"/>
      <c r="J3" s="16"/>
      <c r="K3" s="16"/>
      <c r="L3" s="16"/>
      <c r="M3" s="16"/>
      <c r="N3" s="16"/>
      <c r="O3" s="16"/>
      <c r="P3" s="16"/>
      <c r="Q3" s="16"/>
    </row>
    <row r="4" spans="1:17" ht="26.25" x14ac:dyDescent="0.4">
      <c r="A4" s="16"/>
      <c r="B4" s="168" t="s">
        <v>20</v>
      </c>
      <c r="C4" s="16"/>
      <c r="D4" s="16"/>
      <c r="E4" s="16"/>
      <c r="F4" s="16"/>
      <c r="G4" s="16"/>
      <c r="H4" s="16"/>
      <c r="I4" s="16"/>
      <c r="J4" s="16"/>
      <c r="K4" s="16"/>
      <c r="L4" s="16"/>
      <c r="M4" s="16"/>
      <c r="N4" s="16"/>
      <c r="O4" s="16"/>
      <c r="P4" s="16"/>
      <c r="Q4" s="16"/>
    </row>
    <row r="5" spans="1:17" x14ac:dyDescent="0.25">
      <c r="A5" s="16"/>
      <c r="B5" s="16"/>
      <c r="C5" s="16"/>
      <c r="D5" s="16"/>
      <c r="E5" s="16"/>
      <c r="F5" s="16"/>
      <c r="G5" s="16"/>
      <c r="H5" s="16"/>
      <c r="I5" s="16"/>
      <c r="J5" s="16"/>
      <c r="K5" s="16"/>
      <c r="L5" s="16"/>
      <c r="M5" s="16"/>
      <c r="N5" s="16"/>
      <c r="O5" s="16"/>
      <c r="P5" s="16"/>
      <c r="Q5" s="16"/>
    </row>
    <row r="6" spans="1:17" x14ac:dyDescent="0.25">
      <c r="A6" s="16"/>
      <c r="B6" s="16" t="s">
        <v>432</v>
      </c>
      <c r="C6" s="117"/>
      <c r="D6" s="117"/>
      <c r="E6" s="117"/>
      <c r="F6" s="117"/>
      <c r="G6" s="117"/>
      <c r="H6" s="117"/>
      <c r="I6" s="117"/>
      <c r="J6" s="117"/>
      <c r="K6" s="117"/>
      <c r="L6" s="117"/>
      <c r="M6" s="117"/>
      <c r="N6" s="117"/>
      <c r="O6" s="16"/>
      <c r="P6" s="16"/>
      <c r="Q6" s="16"/>
    </row>
    <row r="7" spans="1:17" x14ac:dyDescent="0.25">
      <c r="A7" s="16"/>
      <c r="B7" s="326" t="s">
        <v>433</v>
      </c>
      <c r="C7" s="327" t="s">
        <v>215</v>
      </c>
      <c r="D7" s="327"/>
      <c r="E7" s="327"/>
      <c r="F7" s="341" t="s">
        <v>425</v>
      </c>
      <c r="G7" s="341"/>
      <c r="H7" s="341"/>
      <c r="I7" s="327" t="s">
        <v>233</v>
      </c>
      <c r="J7" s="327"/>
      <c r="K7" s="327"/>
      <c r="L7" s="327" t="s">
        <v>221</v>
      </c>
      <c r="M7" s="327"/>
      <c r="N7" s="327"/>
      <c r="O7" s="16"/>
      <c r="P7" s="16"/>
      <c r="Q7" s="16"/>
    </row>
    <row r="8" spans="1:17" x14ac:dyDescent="0.25">
      <c r="A8" s="16"/>
      <c r="B8" s="326"/>
      <c r="C8" s="169">
        <v>2022</v>
      </c>
      <c r="D8" s="170">
        <v>2021</v>
      </c>
      <c r="E8" s="170">
        <v>2020</v>
      </c>
      <c r="F8" s="169">
        <v>2022</v>
      </c>
      <c r="G8" s="170">
        <v>2021</v>
      </c>
      <c r="H8" s="170">
        <v>2020</v>
      </c>
      <c r="I8" s="169">
        <v>2022</v>
      </c>
      <c r="J8" s="170">
        <v>2021</v>
      </c>
      <c r="K8" s="170">
        <v>2020</v>
      </c>
      <c r="L8" s="169">
        <v>2022</v>
      </c>
      <c r="M8" s="170">
        <v>2021</v>
      </c>
      <c r="N8" s="170">
        <v>2020</v>
      </c>
      <c r="O8" s="16"/>
      <c r="P8" s="16"/>
      <c r="Q8" s="16"/>
    </row>
    <row r="9" spans="1:17" x14ac:dyDescent="0.25">
      <c r="A9" s="16"/>
      <c r="B9" s="163" t="s">
        <v>222</v>
      </c>
      <c r="C9" s="174">
        <v>73</v>
      </c>
      <c r="D9" s="175">
        <v>126</v>
      </c>
      <c r="E9" s="191">
        <v>65</v>
      </c>
      <c r="F9" s="174">
        <v>11.9</v>
      </c>
      <c r="G9" s="175">
        <v>13.4</v>
      </c>
      <c r="H9" s="191">
        <v>10</v>
      </c>
      <c r="I9" s="144">
        <v>103.7</v>
      </c>
      <c r="J9" s="192">
        <v>135.69999999999999</v>
      </c>
      <c r="K9" s="173">
        <v>63</v>
      </c>
      <c r="L9" s="174">
        <v>0.4</v>
      </c>
      <c r="M9" s="175">
        <v>0.4</v>
      </c>
      <c r="N9" s="175">
        <v>0</v>
      </c>
      <c r="O9" s="16"/>
      <c r="P9" s="16"/>
      <c r="Q9" s="16"/>
    </row>
    <row r="10" spans="1:17" x14ac:dyDescent="0.25">
      <c r="A10" s="16"/>
      <c r="B10" s="163" t="s">
        <v>223</v>
      </c>
      <c r="C10" s="174">
        <v>60</v>
      </c>
      <c r="D10" s="175">
        <v>132</v>
      </c>
      <c r="E10" s="191">
        <v>71</v>
      </c>
      <c r="F10" s="174">
        <v>9.6999999999999993</v>
      </c>
      <c r="G10" s="175">
        <v>14.1</v>
      </c>
      <c r="H10" s="191">
        <v>11</v>
      </c>
      <c r="I10" s="144">
        <v>247.1</v>
      </c>
      <c r="J10" s="192">
        <v>424.6</v>
      </c>
      <c r="K10" s="173">
        <v>209.5</v>
      </c>
      <c r="L10" s="174">
        <v>1</v>
      </c>
      <c r="M10" s="175">
        <v>1.3</v>
      </c>
      <c r="N10" s="175">
        <v>1</v>
      </c>
      <c r="O10" s="16"/>
      <c r="P10" s="16"/>
      <c r="Q10" s="16"/>
    </row>
    <row r="11" spans="1:17" x14ac:dyDescent="0.25">
      <c r="A11" s="16"/>
      <c r="B11" s="163" t="s">
        <v>224</v>
      </c>
      <c r="C11" s="174">
        <v>150</v>
      </c>
      <c r="D11" s="175">
        <v>192</v>
      </c>
      <c r="E11" s="191">
        <v>135</v>
      </c>
      <c r="F11" s="174">
        <v>24.4</v>
      </c>
      <c r="G11" s="175">
        <v>20.399999999999999</v>
      </c>
      <c r="H11" s="191">
        <v>21</v>
      </c>
      <c r="I11" s="144">
        <v>1092.0999999999999</v>
      </c>
      <c r="J11" s="192">
        <v>1018</v>
      </c>
      <c r="K11" s="173">
        <v>690.6</v>
      </c>
      <c r="L11" s="174">
        <v>4.5</v>
      </c>
      <c r="M11" s="175">
        <v>3</v>
      </c>
      <c r="N11" s="175">
        <v>3</v>
      </c>
      <c r="O11" s="16"/>
      <c r="P11" s="16"/>
      <c r="Q11" s="16"/>
    </row>
    <row r="12" spans="1:17" x14ac:dyDescent="0.25">
      <c r="A12" s="16"/>
      <c r="B12" s="163" t="s">
        <v>225</v>
      </c>
      <c r="C12" s="174">
        <v>73</v>
      </c>
      <c r="D12" s="175">
        <v>115</v>
      </c>
      <c r="E12" s="329">
        <v>83</v>
      </c>
      <c r="F12" s="174">
        <v>11.9</v>
      </c>
      <c r="G12" s="175">
        <v>12.2</v>
      </c>
      <c r="H12" s="329">
        <v>12</v>
      </c>
      <c r="I12" s="144">
        <v>1528.4</v>
      </c>
      <c r="J12" s="192">
        <v>2618.9</v>
      </c>
      <c r="K12" s="330">
        <v>934.83</v>
      </c>
      <c r="L12" s="174">
        <v>6.3</v>
      </c>
      <c r="M12" s="175">
        <v>7.8</v>
      </c>
      <c r="N12" s="331">
        <v>4</v>
      </c>
      <c r="O12" s="16"/>
      <c r="P12" s="16"/>
      <c r="Q12" s="16"/>
    </row>
    <row r="13" spans="1:17" x14ac:dyDescent="0.25">
      <c r="A13" s="16"/>
      <c r="B13" s="163" t="s">
        <v>229</v>
      </c>
      <c r="C13" s="174">
        <v>6</v>
      </c>
      <c r="D13" s="178">
        <v>5</v>
      </c>
      <c r="E13" s="329"/>
      <c r="F13" s="174">
        <v>1</v>
      </c>
      <c r="G13" s="178">
        <v>1</v>
      </c>
      <c r="H13" s="329"/>
      <c r="I13" s="144">
        <v>19.899999999999999</v>
      </c>
      <c r="J13" s="192">
        <v>25.1</v>
      </c>
      <c r="K13" s="330"/>
      <c r="L13" s="174">
        <v>0.1</v>
      </c>
      <c r="M13" s="175">
        <v>0.1</v>
      </c>
      <c r="N13" s="331"/>
      <c r="O13" s="16"/>
      <c r="P13" s="16"/>
      <c r="Q13" s="16"/>
    </row>
    <row r="14" spans="1:17" x14ac:dyDescent="0.25">
      <c r="A14" s="16"/>
      <c r="B14" s="193" t="s">
        <v>434</v>
      </c>
      <c r="C14" s="194">
        <v>362</v>
      </c>
      <c r="D14" s="195">
        <v>570</v>
      </c>
      <c r="E14" s="198">
        <v>354</v>
      </c>
      <c r="F14" s="194">
        <v>58.9</v>
      </c>
      <c r="G14" s="196">
        <v>61</v>
      </c>
      <c r="H14" s="198">
        <v>54</v>
      </c>
      <c r="I14" s="201">
        <v>2991.2000000000003</v>
      </c>
      <c r="J14" s="203">
        <v>4222.3</v>
      </c>
      <c r="K14" s="203">
        <v>1898</v>
      </c>
      <c r="L14" s="194">
        <v>12</v>
      </c>
      <c r="M14" s="195">
        <v>12.6</v>
      </c>
      <c r="N14" s="195">
        <v>8</v>
      </c>
      <c r="O14" s="16"/>
      <c r="P14" s="16"/>
      <c r="Q14" s="16"/>
    </row>
    <row r="15" spans="1:17" x14ac:dyDescent="0.25">
      <c r="A15" s="16"/>
      <c r="B15" s="163" t="s">
        <v>226</v>
      </c>
      <c r="C15" s="174">
        <v>122</v>
      </c>
      <c r="D15" s="117">
        <v>197</v>
      </c>
      <c r="E15" s="191">
        <v>157</v>
      </c>
      <c r="F15" s="174">
        <v>19.8</v>
      </c>
      <c r="G15" s="175">
        <v>21</v>
      </c>
      <c r="H15" s="191">
        <v>24.214417744916823</v>
      </c>
      <c r="I15" s="144">
        <v>4215.3999999999996</v>
      </c>
      <c r="J15" s="192">
        <v>8017.9</v>
      </c>
      <c r="K15" s="173">
        <v>2644.6</v>
      </c>
      <c r="L15" s="174">
        <v>17.5</v>
      </c>
      <c r="M15" s="175">
        <v>23.7</v>
      </c>
      <c r="N15" s="175">
        <v>11</v>
      </c>
      <c r="O15" s="16"/>
      <c r="P15" s="16"/>
      <c r="Q15" s="16"/>
    </row>
    <row r="16" spans="1:17" x14ac:dyDescent="0.25">
      <c r="A16" s="16"/>
      <c r="B16" s="193" t="s">
        <v>435</v>
      </c>
      <c r="C16" s="197">
        <v>122</v>
      </c>
      <c r="D16" s="196">
        <v>197</v>
      </c>
      <c r="E16" s="198">
        <v>157</v>
      </c>
      <c r="F16" s="194">
        <v>19.8</v>
      </c>
      <c r="G16" s="195">
        <v>21</v>
      </c>
      <c r="H16" s="198">
        <v>24.214417744916823</v>
      </c>
      <c r="I16" s="201">
        <v>4215.3999999999996</v>
      </c>
      <c r="J16" s="203">
        <v>8017.9</v>
      </c>
      <c r="K16" s="234">
        <v>2644.6</v>
      </c>
      <c r="L16" s="194">
        <v>17.5</v>
      </c>
      <c r="M16" s="195">
        <v>23.7</v>
      </c>
      <c r="N16" s="195">
        <v>11</v>
      </c>
      <c r="O16" s="16"/>
      <c r="P16" s="16"/>
      <c r="Q16" s="16"/>
    </row>
    <row r="17" spans="1:17" x14ac:dyDescent="0.25">
      <c r="A17" s="16"/>
      <c r="B17" s="163" t="s">
        <v>436</v>
      </c>
      <c r="C17" s="174">
        <v>82</v>
      </c>
      <c r="D17" s="178">
        <v>103</v>
      </c>
      <c r="E17" s="191">
        <v>88</v>
      </c>
      <c r="F17" s="174">
        <v>13.3</v>
      </c>
      <c r="G17" s="175">
        <v>11</v>
      </c>
      <c r="H17" s="191">
        <v>13</v>
      </c>
      <c r="I17" s="144">
        <v>10136.4</v>
      </c>
      <c r="J17" s="192">
        <v>12503.7</v>
      </c>
      <c r="K17" s="173">
        <v>11682.42</v>
      </c>
      <c r="L17" s="174">
        <v>42.1</v>
      </c>
      <c r="M17" s="175">
        <v>37</v>
      </c>
      <c r="N17" s="175">
        <v>51</v>
      </c>
      <c r="O17" s="16"/>
      <c r="P17" s="16"/>
      <c r="Q17" s="16"/>
    </row>
    <row r="18" spans="1:17" x14ac:dyDescent="0.25">
      <c r="A18" s="16"/>
      <c r="B18" s="163" t="s">
        <v>437</v>
      </c>
      <c r="C18" s="174">
        <v>20</v>
      </c>
      <c r="D18" s="178">
        <v>33</v>
      </c>
      <c r="E18" s="191">
        <v>17</v>
      </c>
      <c r="F18" s="174">
        <v>3.2</v>
      </c>
      <c r="G18" s="175">
        <v>4</v>
      </c>
      <c r="H18" s="191">
        <v>2.7726432532347505</v>
      </c>
      <c r="I18" s="144">
        <v>5256.6</v>
      </c>
      <c r="J18" s="192">
        <v>4044.9</v>
      </c>
      <c r="K18" s="173">
        <v>4448.7</v>
      </c>
      <c r="L18" s="174">
        <v>21.8</v>
      </c>
      <c r="M18" s="175">
        <v>12</v>
      </c>
      <c r="N18" s="175">
        <v>19</v>
      </c>
      <c r="O18" s="16"/>
      <c r="P18" s="16"/>
      <c r="Q18" s="16"/>
    </row>
    <row r="19" spans="1:17" x14ac:dyDescent="0.25">
      <c r="A19" s="16"/>
      <c r="B19" s="163" t="s">
        <v>438</v>
      </c>
      <c r="C19" s="174">
        <v>2</v>
      </c>
      <c r="D19" s="178">
        <v>5</v>
      </c>
      <c r="E19" s="178">
        <v>6</v>
      </c>
      <c r="F19" s="174">
        <v>0.3</v>
      </c>
      <c r="G19" s="175">
        <v>1.0695187165775399</v>
      </c>
      <c r="H19" s="178">
        <v>1</v>
      </c>
      <c r="I19" s="144">
        <v>38</v>
      </c>
      <c r="J19" s="192">
        <v>522.4</v>
      </c>
      <c r="K19" s="178">
        <v>412</v>
      </c>
      <c r="L19" s="174">
        <v>0.2</v>
      </c>
      <c r="M19" s="175">
        <v>1.5</v>
      </c>
      <c r="N19" s="178">
        <v>2</v>
      </c>
      <c r="O19" s="16"/>
      <c r="P19" s="16"/>
      <c r="Q19" s="16"/>
    </row>
    <row r="20" spans="1:17" x14ac:dyDescent="0.25">
      <c r="A20" s="16"/>
      <c r="B20" s="163" t="s">
        <v>439</v>
      </c>
      <c r="C20" s="174">
        <v>2</v>
      </c>
      <c r="D20" s="178">
        <v>4</v>
      </c>
      <c r="E20" s="178">
        <v>2</v>
      </c>
      <c r="F20" s="174">
        <v>0.3</v>
      </c>
      <c r="G20" s="175">
        <v>0</v>
      </c>
      <c r="H20" s="178">
        <v>0</v>
      </c>
      <c r="I20" s="144">
        <v>654.6</v>
      </c>
      <c r="J20" s="192">
        <v>1458.3</v>
      </c>
      <c r="K20" s="178">
        <v>950</v>
      </c>
      <c r="L20" s="174">
        <v>2.7</v>
      </c>
      <c r="M20" s="175">
        <v>4.3</v>
      </c>
      <c r="N20" s="178">
        <v>4</v>
      </c>
      <c r="O20" s="16"/>
      <c r="P20" s="16"/>
      <c r="Q20" s="16"/>
    </row>
    <row r="21" spans="1:17" x14ac:dyDescent="0.25">
      <c r="A21" s="16"/>
      <c r="B21" s="163" t="s">
        <v>440</v>
      </c>
      <c r="C21" s="174">
        <v>18</v>
      </c>
      <c r="D21" s="178">
        <v>21</v>
      </c>
      <c r="E21" s="191">
        <v>22</v>
      </c>
      <c r="F21" s="174">
        <v>2.9</v>
      </c>
      <c r="G21" s="175">
        <v>2.2000000000000002</v>
      </c>
      <c r="H21" s="191">
        <v>2.5878003696857674</v>
      </c>
      <c r="I21" s="144">
        <v>399.5</v>
      </c>
      <c r="J21" s="192">
        <v>461.1</v>
      </c>
      <c r="K21" s="173">
        <v>456.8</v>
      </c>
      <c r="L21" s="174">
        <v>1.7</v>
      </c>
      <c r="M21" s="175">
        <v>1.4</v>
      </c>
      <c r="N21" s="175">
        <v>2</v>
      </c>
      <c r="O21" s="16"/>
      <c r="P21" s="16"/>
      <c r="Q21" s="16"/>
    </row>
    <row r="22" spans="1:17" x14ac:dyDescent="0.25">
      <c r="A22" s="16"/>
      <c r="B22" s="163" t="s">
        <v>260</v>
      </c>
      <c r="C22" s="174">
        <v>0</v>
      </c>
      <c r="D22" s="178">
        <v>2</v>
      </c>
      <c r="E22" s="191">
        <v>0</v>
      </c>
      <c r="F22" s="174">
        <v>0.36968576709796674</v>
      </c>
      <c r="G22" s="175">
        <v>0.2</v>
      </c>
      <c r="H22" s="191">
        <v>0.36968576709796674</v>
      </c>
      <c r="I22" s="144">
        <v>0</v>
      </c>
      <c r="J22" s="192">
        <v>263.5</v>
      </c>
      <c r="K22" s="173">
        <v>0</v>
      </c>
      <c r="L22" s="174">
        <v>0</v>
      </c>
      <c r="M22" s="175">
        <v>0.8</v>
      </c>
      <c r="N22" s="175">
        <v>0</v>
      </c>
      <c r="O22" s="16"/>
      <c r="P22" s="16"/>
      <c r="Q22" s="16"/>
    </row>
    <row r="23" spans="1:17" x14ac:dyDescent="0.25">
      <c r="A23" s="16"/>
      <c r="B23" s="193" t="s">
        <v>441</v>
      </c>
      <c r="C23" s="194">
        <v>124</v>
      </c>
      <c r="D23" s="196">
        <v>168</v>
      </c>
      <c r="E23" s="202">
        <v>135</v>
      </c>
      <c r="F23" s="194">
        <v>20.369685767097966</v>
      </c>
      <c r="G23" s="196">
        <v>18</v>
      </c>
      <c r="H23" s="198">
        <v>19.730129390018483</v>
      </c>
      <c r="I23" s="201">
        <v>16485.099999999999</v>
      </c>
      <c r="J23" s="203">
        <v>19253.900000000001</v>
      </c>
      <c r="K23" s="203">
        <v>17950</v>
      </c>
      <c r="L23" s="194">
        <v>68.500000000000014</v>
      </c>
      <c r="M23" s="195">
        <v>56.999999999999993</v>
      </c>
      <c r="N23" s="195">
        <v>78</v>
      </c>
      <c r="O23" s="16"/>
      <c r="P23" s="16"/>
      <c r="Q23" s="16"/>
    </row>
    <row r="24" spans="1:17" x14ac:dyDescent="0.25">
      <c r="A24" s="16"/>
      <c r="B24" s="163" t="s">
        <v>230</v>
      </c>
      <c r="C24" s="334">
        <v>6</v>
      </c>
      <c r="D24" s="175">
        <v>0</v>
      </c>
      <c r="E24" s="336">
        <v>9</v>
      </c>
      <c r="F24" s="338">
        <v>0.8</v>
      </c>
      <c r="G24" s="175">
        <v>0</v>
      </c>
      <c r="H24" s="328">
        <v>1</v>
      </c>
      <c r="I24" s="339">
        <v>404.5</v>
      </c>
      <c r="J24" s="192">
        <v>0</v>
      </c>
      <c r="K24" s="328">
        <v>213.9</v>
      </c>
      <c r="L24" s="332">
        <v>1.6</v>
      </c>
      <c r="M24" s="175">
        <v>0</v>
      </c>
      <c r="N24" s="178">
        <v>0</v>
      </c>
      <c r="O24" s="16"/>
      <c r="P24" s="16"/>
      <c r="Q24" s="16"/>
    </row>
    <row r="25" spans="1:17" x14ac:dyDescent="0.25">
      <c r="A25" s="16"/>
      <c r="B25" s="163" t="s">
        <v>228</v>
      </c>
      <c r="C25" s="335"/>
      <c r="D25" s="175">
        <v>4</v>
      </c>
      <c r="E25" s="337"/>
      <c r="F25" s="338"/>
      <c r="G25" s="175">
        <v>0</v>
      </c>
      <c r="H25" s="328"/>
      <c r="I25" s="340"/>
      <c r="J25" s="192">
        <v>2290.4</v>
      </c>
      <c r="K25" s="328"/>
      <c r="L25" s="333"/>
      <c r="M25" s="175">
        <v>6.8</v>
      </c>
      <c r="N25" s="178">
        <v>1</v>
      </c>
      <c r="O25" s="16"/>
      <c r="P25" s="16"/>
      <c r="Q25" s="16"/>
    </row>
    <row r="26" spans="1:17" x14ac:dyDescent="0.25">
      <c r="A26" s="16"/>
      <c r="B26" s="163" t="s">
        <v>442</v>
      </c>
      <c r="C26" s="174">
        <v>2</v>
      </c>
      <c r="D26" s="178">
        <v>0</v>
      </c>
      <c r="E26" s="178">
        <v>3</v>
      </c>
      <c r="F26" s="174">
        <v>0.3</v>
      </c>
      <c r="G26" s="175">
        <v>0</v>
      </c>
      <c r="H26" s="178">
        <v>0</v>
      </c>
      <c r="I26" s="144">
        <v>9.4</v>
      </c>
      <c r="J26" s="192">
        <v>0</v>
      </c>
      <c r="K26" s="178">
        <v>394.46</v>
      </c>
      <c r="L26" s="177">
        <v>0</v>
      </c>
      <c r="M26" s="175">
        <v>0</v>
      </c>
      <c r="N26" s="178">
        <v>2</v>
      </c>
      <c r="O26" s="16"/>
      <c r="P26" s="16"/>
      <c r="Q26" s="16"/>
    </row>
    <row r="27" spans="1:17" x14ac:dyDescent="0.25">
      <c r="A27" s="16"/>
      <c r="B27" s="193" t="s">
        <v>443</v>
      </c>
      <c r="C27" s="197">
        <v>8</v>
      </c>
      <c r="D27" s="196">
        <v>4</v>
      </c>
      <c r="E27" s="198">
        <v>12</v>
      </c>
      <c r="F27" s="194">
        <v>0.8</v>
      </c>
      <c r="G27" s="196">
        <v>0</v>
      </c>
      <c r="H27" s="198">
        <v>1</v>
      </c>
      <c r="I27" s="194">
        <v>413.9</v>
      </c>
      <c r="J27" s="215">
        <v>2290.4</v>
      </c>
      <c r="K27" s="196">
        <v>608.36</v>
      </c>
      <c r="L27" s="194">
        <v>1.6</v>
      </c>
      <c r="M27" s="195">
        <v>7</v>
      </c>
      <c r="N27" s="195">
        <v>3</v>
      </c>
      <c r="O27" s="16"/>
      <c r="P27" s="16"/>
      <c r="Q27" s="16"/>
    </row>
    <row r="28" spans="1:17" x14ac:dyDescent="0.25">
      <c r="A28" s="16"/>
      <c r="B28" s="179" t="s">
        <v>115</v>
      </c>
      <c r="C28" s="287">
        <v>607</v>
      </c>
      <c r="D28" s="288">
        <v>895</v>
      </c>
      <c r="E28" s="289">
        <v>638</v>
      </c>
      <c r="F28" s="186">
        <v>100</v>
      </c>
      <c r="G28" s="187">
        <v>100</v>
      </c>
      <c r="H28" s="204">
        <v>100</v>
      </c>
      <c r="I28" s="180">
        <v>24105.54</v>
      </c>
      <c r="J28" s="181">
        <v>33784.42</v>
      </c>
      <c r="K28" s="181">
        <v>23101.58</v>
      </c>
      <c r="L28" s="182">
        <v>100</v>
      </c>
      <c r="M28" s="183">
        <v>100</v>
      </c>
      <c r="N28" s="183">
        <v>100</v>
      </c>
      <c r="O28" s="16"/>
      <c r="P28" s="16"/>
      <c r="Q28" s="16"/>
    </row>
    <row r="29" spans="1:17" x14ac:dyDescent="0.25">
      <c r="A29" s="16"/>
      <c r="B29" s="16"/>
      <c r="C29" s="117"/>
      <c r="D29" s="117"/>
      <c r="E29" s="117"/>
      <c r="F29" s="117"/>
      <c r="G29" s="117"/>
      <c r="H29" s="117"/>
      <c r="I29" s="117"/>
      <c r="J29" s="117"/>
      <c r="K29" s="117"/>
      <c r="L29" s="225"/>
      <c r="M29" s="225"/>
      <c r="N29" s="117"/>
      <c r="O29" s="16"/>
      <c r="P29" s="16"/>
      <c r="Q29" s="16"/>
    </row>
    <row r="30" spans="1:17" x14ac:dyDescent="0.25">
      <c r="A30" s="16"/>
      <c r="B30" s="16" t="s">
        <v>444</v>
      </c>
      <c r="C30" s="117"/>
      <c r="D30" s="117"/>
      <c r="E30" s="117"/>
      <c r="F30" s="117"/>
      <c r="G30" s="117"/>
      <c r="H30" s="117"/>
      <c r="I30" s="117"/>
      <c r="J30" s="117"/>
      <c r="K30" s="117"/>
      <c r="L30" s="117"/>
      <c r="M30" s="117"/>
      <c r="N30" s="117"/>
      <c r="O30" s="16"/>
      <c r="P30" s="16"/>
      <c r="Q30" s="16"/>
    </row>
    <row r="31" spans="1:17" x14ac:dyDescent="0.25">
      <c r="A31" s="16"/>
      <c r="B31" s="16" t="s">
        <v>445</v>
      </c>
      <c r="C31" s="117"/>
      <c r="D31" s="117"/>
      <c r="E31" s="117"/>
      <c r="F31" s="117"/>
      <c r="G31" s="117"/>
      <c r="H31" s="117"/>
      <c r="I31" s="117"/>
      <c r="J31" s="117"/>
      <c r="K31" s="117"/>
      <c r="L31" s="117"/>
      <c r="M31" s="117"/>
      <c r="N31" s="117"/>
      <c r="O31" s="16"/>
      <c r="P31" s="16"/>
      <c r="Q31" s="16"/>
    </row>
    <row r="32" spans="1:17" x14ac:dyDescent="0.25">
      <c r="A32" s="16"/>
      <c r="B32" s="16"/>
      <c r="C32" s="16"/>
      <c r="D32" s="16"/>
      <c r="E32" s="16"/>
      <c r="F32" s="16"/>
      <c r="G32" s="16"/>
      <c r="H32" s="16"/>
      <c r="I32" s="16"/>
      <c r="J32" s="16"/>
      <c r="K32" s="16"/>
      <c r="L32" s="16"/>
      <c r="M32" s="16"/>
      <c r="N32" s="16"/>
      <c r="O32" s="16"/>
      <c r="P32" s="16"/>
      <c r="Q32" s="16"/>
    </row>
    <row r="33" spans="1:17" x14ac:dyDescent="0.25">
      <c r="A33" s="16"/>
      <c r="B33" s="16"/>
      <c r="C33" s="16"/>
      <c r="D33" s="16"/>
      <c r="E33" s="16"/>
      <c r="F33" s="16"/>
      <c r="G33" s="16"/>
      <c r="H33" s="16"/>
      <c r="I33" s="16"/>
      <c r="J33" s="16"/>
      <c r="K33" s="16"/>
      <c r="L33" s="16"/>
      <c r="M33" s="16"/>
      <c r="N33" s="16"/>
      <c r="O33" s="16"/>
      <c r="P33" s="16"/>
      <c r="Q33" s="16"/>
    </row>
    <row r="34" spans="1:17" x14ac:dyDescent="0.25">
      <c r="A34" s="16"/>
      <c r="B34" s="16"/>
      <c r="C34" s="16"/>
      <c r="D34" s="16"/>
      <c r="E34" s="16"/>
      <c r="F34" s="16"/>
      <c r="G34" s="16"/>
      <c r="H34" s="16"/>
      <c r="I34" s="16"/>
      <c r="J34" s="16"/>
      <c r="K34" s="16"/>
      <c r="L34" s="16"/>
      <c r="M34" s="16"/>
      <c r="N34" s="16"/>
      <c r="O34" s="16"/>
      <c r="P34" s="16"/>
      <c r="Q34" s="16"/>
    </row>
    <row r="35" spans="1:17" x14ac:dyDescent="0.25">
      <c r="A35" s="16"/>
      <c r="B35" s="16"/>
      <c r="C35" s="16"/>
      <c r="D35" s="16"/>
      <c r="E35" s="16"/>
      <c r="F35" s="16"/>
      <c r="G35" s="16"/>
      <c r="H35" s="16"/>
      <c r="I35" s="16"/>
      <c r="J35" s="16"/>
      <c r="K35" s="16"/>
      <c r="L35" s="16"/>
      <c r="M35" s="16"/>
      <c r="N35" s="16"/>
      <c r="O35" s="16"/>
      <c r="P35" s="16"/>
      <c r="Q35" s="16"/>
    </row>
    <row r="36" spans="1:17" x14ac:dyDescent="0.25">
      <c r="A36" s="16"/>
      <c r="B36" s="16"/>
      <c r="C36" s="16"/>
      <c r="D36" s="16"/>
      <c r="E36" s="16"/>
      <c r="F36" s="16"/>
      <c r="G36" s="16"/>
      <c r="H36" s="16"/>
      <c r="I36" s="16"/>
      <c r="J36" s="16"/>
      <c r="K36" s="16"/>
      <c r="L36" s="16"/>
      <c r="M36" s="16"/>
      <c r="N36" s="16"/>
      <c r="O36" s="16"/>
      <c r="P36" s="16"/>
      <c r="Q36" s="16"/>
    </row>
  </sheetData>
  <sheetProtection algorithmName="SHA-512" hashValue="1b4u6wIra4A85/ncNor+WjgPiFPj7VoibR0n8+dfmCIS/Kxzx4U9BszN20yPoDuR7QLjzAbvJRCOe8hex0SpKg==" saltValue="azoEkmLXAa6f5X4rAXiVpg==" spinCount="100000" sheet="1" objects="1" scenarios="1"/>
  <mergeCells count="16">
    <mergeCell ref="B7:B8"/>
    <mergeCell ref="C7:E7"/>
    <mergeCell ref="F7:H7"/>
    <mergeCell ref="I7:K7"/>
    <mergeCell ref="L7:N7"/>
    <mergeCell ref="C24:C25"/>
    <mergeCell ref="E24:E25"/>
    <mergeCell ref="F24:F25"/>
    <mergeCell ref="H24:H25"/>
    <mergeCell ref="I24:I25"/>
    <mergeCell ref="K24:K25"/>
    <mergeCell ref="E12:E13"/>
    <mergeCell ref="H12:H13"/>
    <mergeCell ref="K12:K13"/>
    <mergeCell ref="N12:N13"/>
    <mergeCell ref="L24:L25"/>
  </mergeCells>
  <hyperlinks>
    <hyperlink ref="E2" location="Contents!A1" display="Contents" xr:uid="{94F8F351-A215-45AB-930C-59B56D5881E7}"/>
    <hyperlink ref="F2" location="'Table 3'!A1" display="Previous" xr:uid="{E72A5B41-3B03-45C6-9CD6-111AB87E643F}"/>
    <hyperlink ref="G2" location="'Table 5'!A1" display="Next" xr:uid="{DFBAE119-ECA4-46EF-8591-1CB9007BF3E8}"/>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E3175-6BAB-4757-8AB1-C665FE67165B}">
  <sheetPr codeName="Sheet6">
    <tabColor rgb="FF5A4696"/>
  </sheetPr>
  <dimension ref="A1:J20"/>
  <sheetViews>
    <sheetView showGridLines="0" zoomScale="90" zoomScaleNormal="90" workbookViewId="0">
      <selection activeCell="G2" sqref="G2"/>
    </sheetView>
  </sheetViews>
  <sheetFormatPr defaultRowHeight="15" x14ac:dyDescent="0.25"/>
  <cols>
    <col min="1" max="1" width="7.7109375" customWidth="1"/>
    <col min="2" max="2" width="26.42578125" customWidth="1"/>
    <col min="3" max="3" width="23.42578125" customWidth="1"/>
    <col min="4" max="4" width="18" customWidth="1"/>
    <col min="7" max="7" width="4.5703125" bestFit="1" customWidth="1"/>
    <col min="9" max="9" width="15.42578125" bestFit="1" customWidth="1"/>
  </cols>
  <sheetData>
    <row r="1" spans="1:10" x14ac:dyDescent="0.25">
      <c r="A1" s="16"/>
      <c r="B1" s="16"/>
      <c r="C1" s="16"/>
      <c r="D1" s="16"/>
      <c r="E1" s="16"/>
      <c r="F1" s="16"/>
      <c r="G1" s="16"/>
      <c r="H1" s="16"/>
      <c r="I1" s="16"/>
      <c r="J1" s="16"/>
    </row>
    <row r="2" spans="1:10" x14ac:dyDescent="0.25">
      <c r="A2" s="16"/>
      <c r="B2" s="16"/>
      <c r="C2" s="16"/>
      <c r="D2" s="16"/>
      <c r="E2" s="26" t="s">
        <v>17</v>
      </c>
      <c r="F2" s="26" t="s">
        <v>106</v>
      </c>
      <c r="G2" s="26" t="s">
        <v>89</v>
      </c>
      <c r="H2" s="16"/>
      <c r="I2" s="16"/>
      <c r="J2" s="16"/>
    </row>
    <row r="3" spans="1:10" x14ac:dyDescent="0.25">
      <c r="A3" s="16"/>
      <c r="B3" s="16"/>
      <c r="C3" s="16"/>
      <c r="D3" s="16"/>
      <c r="E3" s="16"/>
      <c r="F3" s="16"/>
      <c r="G3" s="16"/>
      <c r="H3" s="16"/>
      <c r="I3" s="16"/>
      <c r="J3" s="16"/>
    </row>
    <row r="4" spans="1:10" ht="23.25" x14ac:dyDescent="0.35">
      <c r="A4" s="16"/>
      <c r="B4" s="28" t="s">
        <v>118</v>
      </c>
      <c r="C4" s="42"/>
      <c r="D4" s="16"/>
      <c r="E4" s="16"/>
      <c r="F4" s="16"/>
      <c r="G4" s="16"/>
      <c r="H4" s="16"/>
      <c r="I4" s="16"/>
      <c r="J4" s="16"/>
    </row>
    <row r="5" spans="1:10" ht="23.25" x14ac:dyDescent="0.35">
      <c r="A5" s="16"/>
      <c r="B5" s="20" t="s">
        <v>119</v>
      </c>
      <c r="C5" s="42"/>
      <c r="D5" s="16"/>
      <c r="E5" s="16"/>
      <c r="F5" s="16"/>
      <c r="G5" s="16"/>
      <c r="H5" s="16"/>
      <c r="I5" s="16"/>
      <c r="J5" s="16"/>
    </row>
    <row r="6" spans="1:10" x14ac:dyDescent="0.25">
      <c r="A6" s="16"/>
      <c r="B6" s="16"/>
      <c r="C6" s="16"/>
      <c r="D6" s="16"/>
      <c r="E6" s="16"/>
      <c r="F6" s="16"/>
      <c r="G6" s="16"/>
      <c r="H6" s="16"/>
      <c r="I6" s="16"/>
      <c r="J6" s="16"/>
    </row>
    <row r="7" spans="1:10" x14ac:dyDescent="0.25">
      <c r="A7" s="16"/>
      <c r="B7" s="43" t="s">
        <v>120</v>
      </c>
      <c r="C7" s="37" t="s">
        <v>110</v>
      </c>
      <c r="D7" s="37" t="s">
        <v>116</v>
      </c>
      <c r="E7" s="16"/>
      <c r="F7" s="16"/>
      <c r="G7" s="16"/>
      <c r="H7" s="16"/>
      <c r="I7" s="16"/>
      <c r="J7" s="16"/>
    </row>
    <row r="8" spans="1:10" x14ac:dyDescent="0.25">
      <c r="A8" s="16"/>
      <c r="B8" s="38" t="s">
        <v>121</v>
      </c>
      <c r="C8" s="44">
        <v>59.832507999999997</v>
      </c>
      <c r="D8" s="39">
        <v>13</v>
      </c>
      <c r="E8" s="16"/>
      <c r="F8" s="16"/>
      <c r="G8" s="16"/>
      <c r="H8" s="16"/>
      <c r="I8" s="16"/>
      <c r="J8" s="16"/>
    </row>
    <row r="9" spans="1:10" x14ac:dyDescent="0.25">
      <c r="A9" s="16"/>
      <c r="B9" s="38" t="s">
        <v>122</v>
      </c>
      <c r="C9" s="44">
        <v>3.6152329999999999</v>
      </c>
      <c r="D9" s="39">
        <v>5</v>
      </c>
      <c r="E9" s="16"/>
      <c r="F9" s="16"/>
      <c r="G9" s="16"/>
      <c r="H9" s="16"/>
      <c r="I9" s="16"/>
      <c r="J9" s="16"/>
    </row>
    <row r="10" spans="1:10" x14ac:dyDescent="0.25">
      <c r="A10" s="16"/>
      <c r="B10" s="38" t="s">
        <v>123</v>
      </c>
      <c r="C10" s="44">
        <v>2.2876210000000001</v>
      </c>
      <c r="D10" s="39">
        <v>6</v>
      </c>
      <c r="E10" s="16"/>
      <c r="F10" s="16"/>
      <c r="G10" s="16"/>
      <c r="H10" s="16"/>
      <c r="I10" s="16"/>
      <c r="J10" s="16"/>
    </row>
    <row r="11" spans="1:10" x14ac:dyDescent="0.25">
      <c r="A11" s="16"/>
      <c r="B11" s="38" t="s">
        <v>124</v>
      </c>
      <c r="C11" s="44">
        <v>2.1156039999999998</v>
      </c>
      <c r="D11" s="39">
        <v>13</v>
      </c>
      <c r="E11" s="16"/>
      <c r="F11" s="16"/>
      <c r="G11" s="16"/>
      <c r="H11" s="16"/>
      <c r="I11" s="16"/>
      <c r="J11" s="16"/>
    </row>
    <row r="12" spans="1:10" x14ac:dyDescent="0.25">
      <c r="A12" s="16"/>
      <c r="B12" s="38" t="s">
        <v>125</v>
      </c>
      <c r="C12" s="44">
        <v>2.3336250000000001</v>
      </c>
      <c r="D12" s="39">
        <v>90</v>
      </c>
      <c r="E12" s="16"/>
      <c r="F12" s="16"/>
      <c r="G12" s="16"/>
      <c r="H12" s="16"/>
      <c r="I12" s="16"/>
      <c r="J12" s="16"/>
    </row>
    <row r="13" spans="1:10" x14ac:dyDescent="0.25">
      <c r="A13" s="16"/>
      <c r="B13" s="16"/>
      <c r="C13" s="16"/>
      <c r="D13" s="16"/>
      <c r="E13" s="16"/>
      <c r="F13" s="16"/>
      <c r="G13" s="16"/>
      <c r="H13" s="16"/>
      <c r="I13" s="16"/>
      <c r="J13" s="16"/>
    </row>
    <row r="14" spans="1:10" x14ac:dyDescent="0.25">
      <c r="A14" s="16"/>
      <c r="B14" s="16"/>
      <c r="C14" s="16"/>
      <c r="D14" s="16"/>
      <c r="E14" s="16"/>
      <c r="F14" s="16"/>
      <c r="G14" s="16"/>
      <c r="H14" s="16"/>
      <c r="I14" s="16"/>
      <c r="J14" s="16"/>
    </row>
    <row r="15" spans="1:10" x14ac:dyDescent="0.25">
      <c r="A15" s="16"/>
      <c r="B15" s="16"/>
      <c r="C15" s="16"/>
      <c r="D15" s="16"/>
      <c r="E15" s="16"/>
      <c r="F15" s="16"/>
      <c r="G15" s="16"/>
      <c r="H15" s="16"/>
      <c r="I15" s="16"/>
      <c r="J15" s="16"/>
    </row>
    <row r="16" spans="1:10" x14ac:dyDescent="0.25">
      <c r="A16" s="16"/>
      <c r="B16" s="16"/>
      <c r="C16" s="16"/>
      <c r="D16" s="16"/>
      <c r="E16" s="16"/>
      <c r="F16" s="16"/>
      <c r="G16" s="16"/>
      <c r="H16" s="16"/>
      <c r="I16" s="16"/>
      <c r="J16" s="16"/>
    </row>
    <row r="17" spans="1:10" x14ac:dyDescent="0.25">
      <c r="A17" s="16"/>
      <c r="B17" s="16"/>
      <c r="C17" s="16"/>
      <c r="D17" s="16"/>
      <c r="E17" s="16"/>
      <c r="F17" s="16"/>
      <c r="G17" s="16"/>
      <c r="H17" s="16"/>
      <c r="I17" s="16"/>
      <c r="J17" s="16"/>
    </row>
    <row r="18" spans="1:10" x14ac:dyDescent="0.25">
      <c r="A18" s="16"/>
      <c r="B18" s="16"/>
      <c r="C18" s="16"/>
      <c r="D18" s="16"/>
      <c r="E18" s="16"/>
      <c r="F18" s="16"/>
      <c r="G18" s="16"/>
      <c r="H18" s="16"/>
      <c r="I18" s="16"/>
      <c r="J18" s="16"/>
    </row>
    <row r="19" spans="1:10" x14ac:dyDescent="0.25">
      <c r="A19" s="16"/>
      <c r="B19" s="16"/>
      <c r="C19" s="16"/>
      <c r="D19" s="16"/>
      <c r="E19" s="16"/>
      <c r="F19" s="16"/>
      <c r="G19" s="16"/>
      <c r="H19" s="16"/>
      <c r="I19" s="16"/>
      <c r="J19" s="16"/>
    </row>
    <row r="20" spans="1:10" x14ac:dyDescent="0.25">
      <c r="A20" s="16"/>
      <c r="B20" s="16"/>
      <c r="C20" s="16"/>
      <c r="D20" s="16"/>
      <c r="E20" s="16"/>
      <c r="F20" s="16"/>
      <c r="G20" s="16"/>
      <c r="H20" s="16"/>
      <c r="I20" s="16"/>
      <c r="J20" s="16"/>
    </row>
  </sheetData>
  <sheetProtection algorithmName="SHA-512" hashValue="unMwPFsSA/kz8zWaBCwokRp2H/TrgUcbEFhQysbw4SmGGbWzS/kLkbw8xzI/orXWW6vrUiCdZEVMtD0it4ssNQ==" saltValue="ftRYu0DdQUivdEzxcwnzHQ==" spinCount="100000" sheet="1" objects="1" scenarios="1"/>
  <hyperlinks>
    <hyperlink ref="E2" location="Contents!A1" display="Contents" xr:uid="{69168BFE-1FC0-4FF7-82A2-806BB72BC87B}"/>
    <hyperlink ref="F2" location="'Figure 2.'!A1" display="Previous" xr:uid="{A5CF784B-878F-4345-95CF-369B1F046B08}"/>
    <hyperlink ref="G2" location="'Figure 4.'!A1" display="Next" xr:uid="{11CC9E22-8DFB-4B9B-8574-660030698386}"/>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BBA2-5B14-47AF-B54E-F18E75D9BE62}">
  <sheetPr codeName="Sheet60">
    <tabColor rgb="FF8A2B80"/>
  </sheetPr>
  <dimension ref="B1:AB35"/>
  <sheetViews>
    <sheetView showGridLines="0" zoomScale="90" zoomScaleNormal="90" workbookViewId="0">
      <selection activeCell="F2" sqref="F2"/>
    </sheetView>
  </sheetViews>
  <sheetFormatPr defaultRowHeight="15" x14ac:dyDescent="0.25"/>
  <cols>
    <col min="1" max="1" width="7.7109375" customWidth="1"/>
    <col min="2" max="2" width="35.28515625" customWidth="1"/>
    <col min="16" max="16" width="8.85546875" bestFit="1" customWidth="1"/>
  </cols>
  <sheetData>
    <row r="1" spans="2:28" x14ac:dyDescent="0.25">
      <c r="B1" s="16"/>
      <c r="C1" s="16"/>
      <c r="D1" s="16"/>
      <c r="E1" s="16"/>
      <c r="F1" s="16"/>
      <c r="G1" s="16"/>
      <c r="H1" s="16"/>
      <c r="I1" s="16"/>
      <c r="J1" s="16"/>
      <c r="K1" s="16"/>
      <c r="L1" s="16"/>
      <c r="M1" s="16"/>
      <c r="N1" s="16"/>
      <c r="O1" s="16"/>
      <c r="P1" s="16"/>
      <c r="Q1" s="16"/>
      <c r="R1" s="16"/>
      <c r="S1" s="16"/>
    </row>
    <row r="2" spans="2:28" x14ac:dyDescent="0.25">
      <c r="B2" s="16"/>
      <c r="C2" s="16"/>
      <c r="D2" s="16"/>
      <c r="E2" s="26" t="s">
        <v>17</v>
      </c>
      <c r="F2" s="26" t="s">
        <v>106</v>
      </c>
      <c r="G2" s="26" t="s">
        <v>89</v>
      </c>
      <c r="H2" s="16"/>
      <c r="I2" s="16"/>
      <c r="J2" s="16"/>
      <c r="K2" s="16"/>
      <c r="L2" s="16"/>
      <c r="M2" s="16"/>
      <c r="N2" s="16"/>
      <c r="O2" s="16"/>
      <c r="P2" s="16"/>
      <c r="Q2" s="16"/>
      <c r="R2" s="16"/>
      <c r="S2" s="16"/>
    </row>
    <row r="3" spans="2:28" x14ac:dyDescent="0.25">
      <c r="B3" s="16"/>
      <c r="C3" s="16"/>
      <c r="D3" s="16"/>
      <c r="E3" s="16"/>
      <c r="F3" s="16"/>
      <c r="G3" s="16"/>
      <c r="H3" s="16"/>
      <c r="I3" s="16"/>
      <c r="J3" s="16"/>
      <c r="K3" s="16"/>
      <c r="L3" s="16"/>
      <c r="M3" s="16"/>
      <c r="N3" s="16"/>
      <c r="O3" s="16"/>
      <c r="P3" s="16"/>
      <c r="Q3" s="16"/>
      <c r="R3" s="16"/>
      <c r="S3" s="16"/>
    </row>
    <row r="4" spans="2:28" ht="26.25" x14ac:dyDescent="0.4">
      <c r="B4" s="168" t="s">
        <v>20</v>
      </c>
      <c r="C4" s="16"/>
      <c r="D4" s="16"/>
      <c r="E4" s="16"/>
      <c r="F4" s="16"/>
      <c r="G4" s="16"/>
      <c r="H4" s="16"/>
      <c r="I4" s="16"/>
      <c r="J4" s="16"/>
      <c r="K4" s="16"/>
      <c r="L4" s="16"/>
      <c r="M4" s="16"/>
      <c r="N4" s="16"/>
      <c r="O4" s="16"/>
      <c r="P4" s="16"/>
      <c r="Q4" s="16"/>
      <c r="R4" s="16"/>
      <c r="S4" s="16"/>
    </row>
    <row r="5" spans="2:28" x14ac:dyDescent="0.25">
      <c r="B5" s="16"/>
      <c r="C5" s="16"/>
      <c r="D5" s="16"/>
      <c r="E5" s="16"/>
      <c r="F5" s="16"/>
      <c r="G5" s="16"/>
      <c r="H5" s="16"/>
      <c r="I5" s="16"/>
      <c r="J5" s="16"/>
      <c r="K5" s="16"/>
      <c r="L5" s="16"/>
      <c r="M5" s="16"/>
      <c r="N5" s="16"/>
      <c r="O5" s="16"/>
      <c r="P5" s="16"/>
      <c r="Q5" s="16"/>
      <c r="R5" s="16"/>
      <c r="S5" s="16"/>
    </row>
    <row r="6" spans="2:28" x14ac:dyDescent="0.25">
      <c r="B6" s="16" t="s">
        <v>446</v>
      </c>
      <c r="C6" s="117"/>
      <c r="D6" s="117"/>
      <c r="E6" s="117"/>
      <c r="F6" s="117"/>
      <c r="G6" s="117"/>
      <c r="H6" s="117"/>
      <c r="I6" s="117"/>
      <c r="J6" s="117"/>
      <c r="K6" s="117"/>
      <c r="L6" s="117"/>
      <c r="M6" s="117"/>
      <c r="N6" s="117"/>
      <c r="O6" s="16"/>
      <c r="P6" s="16"/>
      <c r="Q6" s="16"/>
      <c r="R6" s="16"/>
      <c r="S6" s="16"/>
      <c r="T6" s="16"/>
      <c r="U6" s="16"/>
      <c r="V6" s="16"/>
      <c r="W6" s="16"/>
      <c r="X6" s="16"/>
      <c r="Y6" s="16"/>
      <c r="Z6" s="16"/>
      <c r="AA6" s="16"/>
      <c r="AB6" s="16"/>
    </row>
    <row r="7" spans="2:28" x14ac:dyDescent="0.25">
      <c r="B7" s="326" t="s">
        <v>211</v>
      </c>
      <c r="C7" s="327" t="s">
        <v>215</v>
      </c>
      <c r="D7" s="327"/>
      <c r="E7" s="327"/>
      <c r="F7" s="341" t="s">
        <v>425</v>
      </c>
      <c r="G7" s="341"/>
      <c r="H7" s="341"/>
      <c r="I7" s="327" t="s">
        <v>233</v>
      </c>
      <c r="J7" s="327"/>
      <c r="K7" s="327"/>
      <c r="L7" s="327" t="s">
        <v>221</v>
      </c>
      <c r="M7" s="327"/>
      <c r="N7" s="327"/>
      <c r="O7" s="16"/>
      <c r="P7" s="16"/>
      <c r="Q7" s="16"/>
      <c r="R7" s="16"/>
      <c r="S7" s="16"/>
      <c r="T7" s="16"/>
      <c r="U7" s="16"/>
      <c r="V7" s="16"/>
      <c r="W7" s="16"/>
      <c r="X7" s="16"/>
      <c r="Y7" s="16"/>
      <c r="Z7" s="16"/>
      <c r="AA7" s="16"/>
      <c r="AB7" s="16"/>
    </row>
    <row r="8" spans="2:28" x14ac:dyDescent="0.25">
      <c r="B8" s="326"/>
      <c r="C8" s="169">
        <v>2022</v>
      </c>
      <c r="D8" s="170">
        <v>2021</v>
      </c>
      <c r="E8" s="170">
        <v>2020</v>
      </c>
      <c r="F8" s="169">
        <v>2022</v>
      </c>
      <c r="G8" s="170">
        <v>2021</v>
      </c>
      <c r="H8" s="170">
        <v>2020</v>
      </c>
      <c r="I8" s="169">
        <v>2022</v>
      </c>
      <c r="J8" s="170">
        <v>2021</v>
      </c>
      <c r="K8" s="170">
        <v>2020</v>
      </c>
      <c r="L8" s="169">
        <v>2022</v>
      </c>
      <c r="M8" s="170">
        <v>2021</v>
      </c>
      <c r="N8" s="170">
        <v>2020</v>
      </c>
      <c r="O8" s="16"/>
      <c r="P8" s="16"/>
      <c r="Q8" s="16"/>
      <c r="R8" s="16"/>
      <c r="S8" s="16"/>
      <c r="T8" s="16"/>
      <c r="U8" s="16"/>
      <c r="V8" s="16"/>
      <c r="W8" s="16"/>
      <c r="X8" s="16"/>
      <c r="Y8" s="16"/>
      <c r="Z8" s="16"/>
      <c r="AA8" s="16"/>
      <c r="AB8" s="16"/>
    </row>
    <row r="9" spans="2:28" x14ac:dyDescent="0.25">
      <c r="B9" s="163" t="s">
        <v>222</v>
      </c>
      <c r="C9" s="159">
        <v>262</v>
      </c>
      <c r="D9" s="224">
        <v>233</v>
      </c>
      <c r="E9" s="173">
        <v>263</v>
      </c>
      <c r="F9" s="205">
        <v>15.9</v>
      </c>
      <c r="G9" s="191">
        <v>12</v>
      </c>
      <c r="H9" s="191">
        <v>14.3</v>
      </c>
      <c r="I9" s="144">
        <v>330.8</v>
      </c>
      <c r="J9" s="192">
        <v>282.5</v>
      </c>
      <c r="K9" s="173">
        <v>202.7</v>
      </c>
      <c r="L9" s="174">
        <v>1.2</v>
      </c>
      <c r="M9" s="175">
        <v>0.8</v>
      </c>
      <c r="N9" s="175">
        <v>1.03</v>
      </c>
      <c r="O9" s="16"/>
      <c r="P9" s="16"/>
      <c r="Q9" s="16"/>
      <c r="R9" s="16"/>
      <c r="S9" s="16"/>
      <c r="T9" s="16"/>
      <c r="U9" s="16"/>
      <c r="V9" s="16"/>
      <c r="W9" s="16"/>
      <c r="X9" s="16"/>
      <c r="Y9" s="16"/>
      <c r="Z9" s="16"/>
      <c r="AA9" s="16"/>
      <c r="AB9" s="16"/>
    </row>
    <row r="10" spans="2:28" x14ac:dyDescent="0.25">
      <c r="B10" s="163" t="s">
        <v>223</v>
      </c>
      <c r="C10" s="159">
        <v>203</v>
      </c>
      <c r="D10" s="224">
        <v>243</v>
      </c>
      <c r="E10" s="173">
        <v>228</v>
      </c>
      <c r="F10" s="205">
        <v>12.3</v>
      </c>
      <c r="G10" s="191">
        <v>12.5</v>
      </c>
      <c r="H10" s="191">
        <v>12.4</v>
      </c>
      <c r="I10" s="144">
        <v>664.1</v>
      </c>
      <c r="J10" s="192">
        <v>562.9</v>
      </c>
      <c r="K10" s="173">
        <v>345</v>
      </c>
      <c r="L10" s="174">
        <v>2.4</v>
      </c>
      <c r="M10" s="175">
        <v>1.6</v>
      </c>
      <c r="N10" s="175">
        <v>1.76</v>
      </c>
      <c r="O10" s="16"/>
      <c r="P10" s="16"/>
      <c r="Q10" s="16"/>
      <c r="R10" s="16"/>
      <c r="S10" s="16"/>
      <c r="T10" s="16"/>
      <c r="U10" s="16"/>
      <c r="V10" s="16"/>
      <c r="W10" s="16"/>
      <c r="X10" s="16"/>
      <c r="Y10" s="16"/>
      <c r="Z10" s="16"/>
      <c r="AA10" s="16"/>
      <c r="AB10" s="16"/>
    </row>
    <row r="11" spans="2:28" x14ac:dyDescent="0.25">
      <c r="B11" s="163" t="s">
        <v>224</v>
      </c>
      <c r="C11" s="159">
        <v>410</v>
      </c>
      <c r="D11" s="224">
        <v>433</v>
      </c>
      <c r="E11" s="173">
        <v>428</v>
      </c>
      <c r="F11" s="205">
        <v>24.9</v>
      </c>
      <c r="G11" s="191">
        <v>22.3</v>
      </c>
      <c r="H11" s="191">
        <v>23.3</v>
      </c>
      <c r="I11" s="144">
        <v>1331.6</v>
      </c>
      <c r="J11" s="192">
        <v>1216.8</v>
      </c>
      <c r="K11" s="173">
        <v>1174.2</v>
      </c>
      <c r="L11" s="174">
        <v>4.8</v>
      </c>
      <c r="M11" s="175">
        <v>3.4</v>
      </c>
      <c r="N11" s="175">
        <v>5.99</v>
      </c>
      <c r="O11" s="16"/>
      <c r="P11" s="16"/>
      <c r="Q11" s="16"/>
      <c r="R11" s="16"/>
      <c r="S11" s="16"/>
      <c r="T11" s="16"/>
      <c r="U11" s="16"/>
      <c r="V11" s="16"/>
      <c r="W11" s="16"/>
      <c r="X11" s="16"/>
      <c r="Y11" s="16"/>
      <c r="Z11" s="16"/>
      <c r="AA11" s="16"/>
      <c r="AB11" s="16"/>
    </row>
    <row r="12" spans="2:28" x14ac:dyDescent="0.25">
      <c r="B12" s="163" t="s">
        <v>225</v>
      </c>
      <c r="C12" s="159">
        <v>118</v>
      </c>
      <c r="D12" s="224">
        <v>153</v>
      </c>
      <c r="E12" s="173">
        <v>149</v>
      </c>
      <c r="F12" s="205">
        <v>7.2</v>
      </c>
      <c r="G12" s="191">
        <v>7.9</v>
      </c>
      <c r="H12" s="191">
        <v>8.1199999999999992</v>
      </c>
      <c r="I12" s="144">
        <v>1038.5999999999999</v>
      </c>
      <c r="J12" s="192">
        <v>2610.9</v>
      </c>
      <c r="K12" s="173">
        <v>1222.4000000000001</v>
      </c>
      <c r="L12" s="174">
        <v>3.8</v>
      </c>
      <c r="M12" s="175">
        <v>7.2</v>
      </c>
      <c r="N12" s="175">
        <v>6.23</v>
      </c>
      <c r="O12" s="16"/>
      <c r="P12" s="16"/>
      <c r="Q12" s="16"/>
      <c r="R12" s="16"/>
      <c r="S12" s="16"/>
      <c r="T12" s="16"/>
      <c r="U12" s="16"/>
      <c r="V12" s="16"/>
      <c r="W12" s="16"/>
      <c r="X12" s="16"/>
      <c r="Y12" s="16"/>
      <c r="Z12" s="16"/>
      <c r="AA12" s="16"/>
      <c r="AB12" s="16"/>
    </row>
    <row r="13" spans="2:28" x14ac:dyDescent="0.25">
      <c r="B13" s="163" t="s">
        <v>229</v>
      </c>
      <c r="C13" s="159">
        <v>14</v>
      </c>
      <c r="D13" s="224">
        <v>17</v>
      </c>
      <c r="E13" s="173">
        <v>22</v>
      </c>
      <c r="F13" s="205">
        <v>0.9</v>
      </c>
      <c r="G13" s="191">
        <v>0.9</v>
      </c>
      <c r="H13" s="191">
        <v>1.2</v>
      </c>
      <c r="I13" s="144">
        <v>9.4</v>
      </c>
      <c r="J13" s="192">
        <v>20.2</v>
      </c>
      <c r="K13" s="173">
        <v>55.82</v>
      </c>
      <c r="L13" s="174">
        <v>0</v>
      </c>
      <c r="M13" s="175">
        <v>0.1</v>
      </c>
      <c r="N13" s="175">
        <v>0.28000000000000003</v>
      </c>
      <c r="O13" s="16"/>
      <c r="P13" s="16"/>
      <c r="Q13" s="16"/>
      <c r="R13" s="16"/>
      <c r="S13" s="16"/>
      <c r="T13" s="16"/>
      <c r="U13" s="16"/>
      <c r="V13" s="16"/>
      <c r="W13" s="16"/>
      <c r="X13" s="16"/>
      <c r="Y13" s="16"/>
      <c r="Z13" s="16"/>
      <c r="AA13" s="16"/>
      <c r="AB13" s="16"/>
    </row>
    <row r="14" spans="2:28" x14ac:dyDescent="0.25">
      <c r="B14" s="193" t="s">
        <v>434</v>
      </c>
      <c r="C14" s="201">
        <v>1007</v>
      </c>
      <c r="D14" s="203">
        <v>1079</v>
      </c>
      <c r="E14" s="203">
        <v>1090</v>
      </c>
      <c r="F14" s="206">
        <v>61.2</v>
      </c>
      <c r="G14" s="198">
        <v>55.599999999999994</v>
      </c>
      <c r="H14" s="198">
        <v>59.32</v>
      </c>
      <c r="I14" s="201">
        <v>3374.5</v>
      </c>
      <c r="J14" s="203">
        <v>4693.3</v>
      </c>
      <c r="K14" s="203">
        <v>3000.1200000000003</v>
      </c>
      <c r="L14" s="194">
        <v>12.2</v>
      </c>
      <c r="M14" s="195">
        <v>13.1</v>
      </c>
      <c r="N14" s="195">
        <v>15.290000000000001</v>
      </c>
      <c r="O14" s="16"/>
      <c r="P14" s="271"/>
      <c r="Q14" s="16"/>
      <c r="R14" s="16"/>
      <c r="S14" s="16"/>
      <c r="T14" s="16"/>
      <c r="U14" s="16"/>
      <c r="V14" s="16"/>
      <c r="W14" s="16"/>
      <c r="X14" s="16"/>
      <c r="Y14" s="16"/>
      <c r="Z14" s="16"/>
      <c r="AA14" s="16"/>
      <c r="AB14" s="16"/>
    </row>
    <row r="15" spans="2:28" x14ac:dyDescent="0.25">
      <c r="B15" s="163" t="s">
        <v>226</v>
      </c>
      <c r="C15" s="159">
        <v>415</v>
      </c>
      <c r="D15" s="224">
        <v>536</v>
      </c>
      <c r="E15" s="173">
        <v>502</v>
      </c>
      <c r="F15" s="205">
        <v>25.2</v>
      </c>
      <c r="G15" s="191">
        <v>27.6</v>
      </c>
      <c r="H15" s="191">
        <v>27.3</v>
      </c>
      <c r="I15" s="144">
        <v>5233.8999999999996</v>
      </c>
      <c r="J15" s="192">
        <v>8844.7999999999993</v>
      </c>
      <c r="K15" s="173">
        <v>4115.1000000000004</v>
      </c>
      <c r="L15" s="174">
        <v>19</v>
      </c>
      <c r="M15" s="175">
        <v>24.48</v>
      </c>
      <c r="N15" s="175">
        <v>20.99</v>
      </c>
      <c r="O15" s="16"/>
      <c r="P15" s="16"/>
      <c r="Q15" s="16"/>
      <c r="R15" s="16"/>
      <c r="S15" s="16"/>
      <c r="T15" s="16"/>
      <c r="U15" s="16"/>
      <c r="V15" s="16"/>
      <c r="W15" s="16"/>
      <c r="X15" s="16"/>
      <c r="Y15" s="16"/>
      <c r="Z15" s="16"/>
      <c r="AA15" s="16"/>
      <c r="AB15" s="16"/>
    </row>
    <row r="16" spans="2:28" x14ac:dyDescent="0.25">
      <c r="B16" s="193" t="s">
        <v>435</v>
      </c>
      <c r="C16" s="201">
        <v>415</v>
      </c>
      <c r="D16" s="203">
        <v>536</v>
      </c>
      <c r="E16" s="203">
        <v>502</v>
      </c>
      <c r="F16" s="206">
        <v>25.2</v>
      </c>
      <c r="G16" s="198">
        <v>27.6</v>
      </c>
      <c r="H16" s="198">
        <v>27.3</v>
      </c>
      <c r="I16" s="201">
        <v>5233.8999999999996</v>
      </c>
      <c r="J16" s="203">
        <v>8844.7999999999993</v>
      </c>
      <c r="K16" s="203">
        <v>4115.1000000000004</v>
      </c>
      <c r="L16" s="194">
        <v>19</v>
      </c>
      <c r="M16" s="195">
        <v>24.5</v>
      </c>
      <c r="N16" s="195">
        <v>20.99</v>
      </c>
      <c r="O16" s="16"/>
      <c r="P16" s="16"/>
      <c r="Q16" s="16"/>
      <c r="R16" s="16"/>
      <c r="S16" s="16"/>
      <c r="T16" s="16"/>
      <c r="U16" s="16"/>
      <c r="V16" s="16"/>
      <c r="W16" s="16"/>
      <c r="X16" s="16"/>
      <c r="Y16" s="16"/>
      <c r="Z16" s="16"/>
      <c r="AA16" s="16"/>
      <c r="AB16" s="16"/>
    </row>
    <row r="17" spans="2:28" x14ac:dyDescent="0.25">
      <c r="B17" s="163" t="s">
        <v>436</v>
      </c>
      <c r="C17" s="159">
        <v>137</v>
      </c>
      <c r="D17" s="224">
        <v>188</v>
      </c>
      <c r="E17" s="173">
        <v>140</v>
      </c>
      <c r="F17" s="205">
        <v>8.3000000000000007</v>
      </c>
      <c r="G17" s="191">
        <v>9.6999999999999993</v>
      </c>
      <c r="H17" s="191">
        <v>7.6</v>
      </c>
      <c r="I17" s="144">
        <v>11183.2</v>
      </c>
      <c r="J17" s="192">
        <v>14332.9</v>
      </c>
      <c r="K17" s="173">
        <v>7652.6</v>
      </c>
      <c r="L17" s="174">
        <v>40.700000000000003</v>
      </c>
      <c r="M17" s="175">
        <v>39.700000000000003</v>
      </c>
      <c r="N17" s="175">
        <v>39.03</v>
      </c>
      <c r="O17" s="16"/>
      <c r="P17" s="16"/>
      <c r="Q17" s="16"/>
      <c r="R17" s="16"/>
      <c r="S17" s="16"/>
      <c r="T17" s="16"/>
      <c r="U17" s="16"/>
      <c r="V17" s="16"/>
      <c r="W17" s="16"/>
      <c r="X17" s="16"/>
      <c r="Y17" s="16"/>
      <c r="Z17" s="16"/>
      <c r="AA17" s="16"/>
      <c r="AB17" s="16"/>
    </row>
    <row r="18" spans="2:28" x14ac:dyDescent="0.25">
      <c r="B18" s="163" t="s">
        <v>437</v>
      </c>
      <c r="C18" s="159">
        <v>26</v>
      </c>
      <c r="D18" s="224">
        <v>56</v>
      </c>
      <c r="E18" s="173">
        <v>24</v>
      </c>
      <c r="F18" s="207">
        <v>1.6</v>
      </c>
      <c r="G18" s="208">
        <v>2.9</v>
      </c>
      <c r="H18" s="208">
        <v>1.3</v>
      </c>
      <c r="I18" s="144">
        <v>4837.1000000000004</v>
      </c>
      <c r="J18" s="192">
        <v>6214.1</v>
      </c>
      <c r="K18" s="173">
        <v>1276</v>
      </c>
      <c r="L18" s="207">
        <v>17.600000000000001</v>
      </c>
      <c r="M18" s="208">
        <v>17.2</v>
      </c>
      <c r="N18" s="208">
        <v>6.5</v>
      </c>
      <c r="O18" s="16"/>
      <c r="P18" s="16"/>
      <c r="Q18" s="16"/>
      <c r="R18" s="16"/>
      <c r="S18" s="16"/>
      <c r="T18" s="16"/>
      <c r="U18" s="16"/>
      <c r="V18" s="16"/>
      <c r="W18" s="16"/>
      <c r="X18" s="16"/>
      <c r="Y18" s="16"/>
      <c r="Z18" s="16"/>
      <c r="AA18" s="16"/>
      <c r="AB18" s="16"/>
    </row>
    <row r="19" spans="2:28" x14ac:dyDescent="0.25">
      <c r="B19" s="163" t="s">
        <v>438</v>
      </c>
      <c r="C19" s="312">
        <v>4</v>
      </c>
      <c r="D19" s="224">
        <v>3</v>
      </c>
      <c r="E19" s="173">
        <v>5</v>
      </c>
      <c r="F19" s="342">
        <v>0.3</v>
      </c>
      <c r="G19" s="208">
        <v>0.2</v>
      </c>
      <c r="H19" s="208">
        <v>0.27</v>
      </c>
      <c r="I19" s="339">
        <v>1878.3</v>
      </c>
      <c r="J19" s="192">
        <v>95.2</v>
      </c>
      <c r="K19" s="173">
        <v>134.19999999999999</v>
      </c>
      <c r="L19" s="342">
        <v>6.9</v>
      </c>
      <c r="M19" s="208">
        <v>0.3</v>
      </c>
      <c r="N19" s="208">
        <v>0.7</v>
      </c>
      <c r="O19" s="16"/>
      <c r="P19" s="16"/>
      <c r="Q19" s="16"/>
      <c r="R19" s="16"/>
      <c r="S19" s="16"/>
      <c r="T19" s="16"/>
      <c r="U19" s="16"/>
      <c r="V19" s="16"/>
      <c r="W19" s="16"/>
      <c r="X19" s="16"/>
      <c r="Y19" s="16"/>
      <c r="Z19" s="16"/>
      <c r="AA19" s="16"/>
      <c r="AB19" s="16"/>
    </row>
    <row r="20" spans="2:28" x14ac:dyDescent="0.25">
      <c r="B20" s="163" t="s">
        <v>439</v>
      </c>
      <c r="C20" s="313"/>
      <c r="D20" s="224">
        <v>5</v>
      </c>
      <c r="E20" s="173">
        <v>6</v>
      </c>
      <c r="F20" s="343"/>
      <c r="G20" s="191">
        <v>0.3</v>
      </c>
      <c r="H20" s="191">
        <v>0.33</v>
      </c>
      <c r="I20" s="340"/>
      <c r="J20" s="192">
        <v>1033.5</v>
      </c>
      <c r="K20" s="173">
        <v>2220.6</v>
      </c>
      <c r="L20" s="343"/>
      <c r="M20" s="175">
        <v>2.9</v>
      </c>
      <c r="N20" s="175">
        <v>11.3</v>
      </c>
      <c r="O20" s="16"/>
      <c r="P20" s="274"/>
      <c r="Q20" s="16"/>
      <c r="R20" s="16"/>
      <c r="S20" s="16"/>
      <c r="T20" s="16"/>
      <c r="U20" s="16"/>
      <c r="V20" s="16"/>
      <c r="W20" s="16"/>
      <c r="X20" s="16"/>
      <c r="Y20" s="16"/>
      <c r="Z20" s="16"/>
      <c r="AA20" s="16"/>
      <c r="AB20" s="16"/>
    </row>
    <row r="21" spans="2:28" x14ac:dyDescent="0.25">
      <c r="B21" s="163" t="s">
        <v>440</v>
      </c>
      <c r="C21" s="159">
        <v>25</v>
      </c>
      <c r="D21" s="224">
        <v>43</v>
      </c>
      <c r="E21" s="344">
        <v>36</v>
      </c>
      <c r="F21" s="205">
        <v>1.5</v>
      </c>
      <c r="G21" s="191">
        <v>2.2000000000000002</v>
      </c>
      <c r="H21" s="334">
        <v>2.0099999999999998</v>
      </c>
      <c r="I21" s="144">
        <v>523.79999999999995</v>
      </c>
      <c r="J21" s="192">
        <v>677.7</v>
      </c>
      <c r="K21" s="330">
        <v>763.8</v>
      </c>
      <c r="L21" s="174">
        <v>1.9</v>
      </c>
      <c r="M21" s="175">
        <v>1.9</v>
      </c>
      <c r="N21" s="334">
        <v>3.93</v>
      </c>
      <c r="O21" s="16"/>
      <c r="P21" s="16"/>
      <c r="Q21" s="16"/>
      <c r="R21" s="77"/>
      <c r="S21" s="16"/>
      <c r="T21" s="16"/>
      <c r="U21" s="16"/>
      <c r="V21" s="16"/>
      <c r="W21" s="16"/>
      <c r="X21" s="16"/>
      <c r="Y21" s="16"/>
      <c r="Z21" s="16"/>
      <c r="AA21" s="16"/>
      <c r="AB21" s="16"/>
    </row>
    <row r="22" spans="2:28" x14ac:dyDescent="0.25">
      <c r="B22" s="163" t="s">
        <v>260</v>
      </c>
      <c r="C22" s="159">
        <v>9</v>
      </c>
      <c r="D22" s="224">
        <v>5</v>
      </c>
      <c r="E22" s="345"/>
      <c r="F22" s="205">
        <v>0.5</v>
      </c>
      <c r="G22" s="191">
        <v>0.3</v>
      </c>
      <c r="H22" s="335"/>
      <c r="I22" s="144">
        <v>67.5</v>
      </c>
      <c r="J22" s="192">
        <v>53.6</v>
      </c>
      <c r="K22" s="330"/>
      <c r="L22" s="174">
        <v>0.2</v>
      </c>
      <c r="M22" s="175">
        <v>0.1</v>
      </c>
      <c r="N22" s="335"/>
      <c r="O22" s="16"/>
      <c r="P22" s="16"/>
      <c r="Q22" s="16"/>
      <c r="R22" s="16"/>
      <c r="S22" s="16"/>
      <c r="T22" s="16"/>
      <c r="U22" s="16"/>
      <c r="V22" s="16"/>
      <c r="W22" s="16"/>
      <c r="X22" s="16"/>
      <c r="Y22" s="16"/>
      <c r="Z22" s="16"/>
      <c r="AA22" s="16"/>
      <c r="AB22" s="16"/>
    </row>
    <row r="23" spans="2:28" x14ac:dyDescent="0.25">
      <c r="B23" s="193" t="s">
        <v>441</v>
      </c>
      <c r="C23" s="201">
        <v>201</v>
      </c>
      <c r="D23" s="203">
        <v>300</v>
      </c>
      <c r="E23" s="203">
        <v>211</v>
      </c>
      <c r="F23" s="206">
        <v>12.2</v>
      </c>
      <c r="G23" s="198">
        <v>15.600000000000001</v>
      </c>
      <c r="H23" s="198">
        <v>11.51</v>
      </c>
      <c r="I23" s="201">
        <v>18479.900000000001</v>
      </c>
      <c r="J23" s="203">
        <v>22407</v>
      </c>
      <c r="K23" s="203">
        <v>12047.2</v>
      </c>
      <c r="L23" s="194">
        <v>67.300000000000011</v>
      </c>
      <c r="M23" s="195">
        <v>62.1</v>
      </c>
      <c r="N23" s="195">
        <v>61.46</v>
      </c>
      <c r="O23" s="16"/>
      <c r="P23" s="16"/>
      <c r="Q23" s="16"/>
      <c r="R23" s="16"/>
      <c r="S23" s="16"/>
      <c r="T23" s="16"/>
      <c r="U23" s="16"/>
      <c r="V23" s="16"/>
      <c r="W23" s="16"/>
      <c r="X23" s="16"/>
      <c r="Y23" s="16"/>
      <c r="Z23" s="16"/>
      <c r="AA23" s="16"/>
      <c r="AB23" s="16"/>
    </row>
    <row r="24" spans="2:28" x14ac:dyDescent="0.25">
      <c r="B24" s="163" t="s">
        <v>230</v>
      </c>
      <c r="C24" s="159">
        <v>0</v>
      </c>
      <c r="D24" s="312">
        <v>17</v>
      </c>
      <c r="E24" s="173">
        <v>6</v>
      </c>
      <c r="F24" s="174">
        <v>0</v>
      </c>
      <c r="G24" s="334">
        <v>0.9</v>
      </c>
      <c r="H24" s="175">
        <v>0.33</v>
      </c>
      <c r="I24" s="144">
        <v>0</v>
      </c>
      <c r="J24" s="339">
        <v>107.3</v>
      </c>
      <c r="K24" s="173">
        <v>171.2</v>
      </c>
      <c r="L24" s="270">
        <v>0</v>
      </c>
      <c r="M24" s="334">
        <v>0.3</v>
      </c>
      <c r="N24" s="175">
        <v>0.87</v>
      </c>
      <c r="O24" s="16"/>
      <c r="P24" s="16"/>
      <c r="Q24" s="16"/>
      <c r="R24" s="16"/>
      <c r="S24" s="16"/>
      <c r="T24" s="16"/>
      <c r="U24" s="16"/>
      <c r="V24" s="16"/>
      <c r="W24" s="16"/>
      <c r="X24" s="16"/>
      <c r="Y24" s="16"/>
      <c r="Z24" s="16"/>
      <c r="AA24" s="16"/>
      <c r="AB24" s="16"/>
    </row>
    <row r="25" spans="2:28" x14ac:dyDescent="0.25">
      <c r="B25" s="163" t="s">
        <v>228</v>
      </c>
      <c r="C25" s="159">
        <v>17</v>
      </c>
      <c r="D25" s="313"/>
      <c r="E25" s="221">
        <v>15</v>
      </c>
      <c r="F25" s="175">
        <v>1</v>
      </c>
      <c r="G25" s="335"/>
      <c r="H25" s="175">
        <v>0.8</v>
      </c>
      <c r="I25" s="144">
        <v>375.8</v>
      </c>
      <c r="J25" s="340"/>
      <c r="K25" s="221">
        <v>178.5</v>
      </c>
      <c r="L25" s="175">
        <v>1.4</v>
      </c>
      <c r="M25" s="335"/>
      <c r="N25" s="175">
        <v>0.91</v>
      </c>
      <c r="O25" s="16"/>
      <c r="P25" s="16"/>
      <c r="Q25" s="16"/>
      <c r="R25" s="16"/>
      <c r="S25" s="16"/>
      <c r="T25" s="16"/>
      <c r="U25" s="16"/>
      <c r="V25" s="16"/>
      <c r="W25" s="16"/>
      <c r="X25" s="16"/>
      <c r="Y25" s="16"/>
      <c r="Z25" s="16"/>
      <c r="AA25" s="16"/>
      <c r="AB25" s="16"/>
    </row>
    <row r="26" spans="2:28" x14ac:dyDescent="0.25">
      <c r="B26" s="163" t="s">
        <v>227</v>
      </c>
      <c r="C26" s="159">
        <v>10</v>
      </c>
      <c r="D26" s="224">
        <v>9</v>
      </c>
      <c r="E26" s="173">
        <v>12</v>
      </c>
      <c r="F26" s="205">
        <v>0.6</v>
      </c>
      <c r="G26" s="191">
        <v>0.5</v>
      </c>
      <c r="H26" s="175">
        <v>0.7</v>
      </c>
      <c r="I26" s="144">
        <v>28.9</v>
      </c>
      <c r="J26" s="192">
        <v>71.900000000000006</v>
      </c>
      <c r="K26" s="173">
        <v>97.32</v>
      </c>
      <c r="L26" s="205">
        <v>0.1</v>
      </c>
      <c r="M26" s="191">
        <v>0.2</v>
      </c>
      <c r="N26" s="175">
        <v>0.496</v>
      </c>
      <c r="O26" s="16"/>
      <c r="P26" s="16"/>
      <c r="Q26" s="16"/>
      <c r="R26" s="16"/>
      <c r="S26" s="16"/>
      <c r="T26" s="16"/>
      <c r="U26" s="16"/>
      <c r="V26" s="16"/>
      <c r="W26" s="16"/>
      <c r="X26" s="16"/>
      <c r="Y26" s="16"/>
      <c r="Z26" s="16"/>
      <c r="AA26" s="16"/>
      <c r="AB26" s="16"/>
    </row>
    <row r="27" spans="2:28" x14ac:dyDescent="0.25">
      <c r="B27" s="193" t="s">
        <v>443</v>
      </c>
      <c r="C27" s="201">
        <v>27</v>
      </c>
      <c r="D27" s="203">
        <v>26</v>
      </c>
      <c r="E27" s="203">
        <v>33</v>
      </c>
      <c r="F27" s="206">
        <v>1.6</v>
      </c>
      <c r="G27" s="198">
        <v>1.4</v>
      </c>
      <c r="H27" s="198">
        <v>1.83</v>
      </c>
      <c r="I27" s="194">
        <v>404.7</v>
      </c>
      <c r="J27" s="195">
        <v>179.2</v>
      </c>
      <c r="K27" s="195">
        <v>447.02</v>
      </c>
      <c r="L27" s="194">
        <v>1.4</v>
      </c>
      <c r="M27" s="195">
        <v>0.5</v>
      </c>
      <c r="N27" s="195">
        <v>2.2800000000000002</v>
      </c>
      <c r="O27" s="16"/>
      <c r="P27" s="16"/>
      <c r="Q27" s="16"/>
      <c r="R27" s="16"/>
      <c r="S27" s="16"/>
    </row>
    <row r="28" spans="2:28" x14ac:dyDescent="0.25">
      <c r="B28" s="179" t="s">
        <v>115</v>
      </c>
      <c r="C28" s="180">
        <v>1578</v>
      </c>
      <c r="D28" s="181">
        <v>1784</v>
      </c>
      <c r="E28" s="222">
        <v>1710</v>
      </c>
      <c r="F28" s="209">
        <v>100</v>
      </c>
      <c r="G28" s="210">
        <v>100</v>
      </c>
      <c r="H28" s="210">
        <v>100</v>
      </c>
      <c r="I28" s="180">
        <v>27503</v>
      </c>
      <c r="J28" s="181">
        <v>36124.400000000001</v>
      </c>
      <c r="K28" s="181">
        <v>19609.400000000001</v>
      </c>
      <c r="L28" s="180">
        <v>100</v>
      </c>
      <c r="M28" s="181">
        <v>100</v>
      </c>
      <c r="N28" s="181">
        <v>100</v>
      </c>
      <c r="O28" s="16"/>
      <c r="P28" s="16"/>
      <c r="Q28" s="16"/>
      <c r="R28" s="16"/>
      <c r="S28" s="16"/>
    </row>
    <row r="29" spans="2:28" x14ac:dyDescent="0.25">
      <c r="B29" s="16"/>
      <c r="C29" s="117"/>
      <c r="D29" s="117"/>
      <c r="E29" s="117"/>
      <c r="F29" s="117"/>
      <c r="G29" s="117"/>
      <c r="H29" s="117"/>
      <c r="I29" s="117"/>
      <c r="J29" s="117"/>
      <c r="K29" s="117"/>
      <c r="L29" s="117"/>
      <c r="M29" s="117"/>
      <c r="N29" s="117"/>
      <c r="O29" s="16"/>
      <c r="P29" s="16"/>
      <c r="Q29" s="16"/>
      <c r="R29" s="16"/>
      <c r="S29" s="16"/>
    </row>
    <row r="30" spans="2:28" x14ac:dyDescent="0.25">
      <c r="B30" s="16" t="s">
        <v>444</v>
      </c>
      <c r="C30" s="117"/>
      <c r="D30" s="117"/>
      <c r="E30" s="117"/>
      <c r="F30" s="117"/>
      <c r="G30" s="117"/>
      <c r="H30" s="117"/>
      <c r="I30" s="117"/>
      <c r="J30" s="117"/>
      <c r="K30" s="117"/>
      <c r="L30" s="117"/>
      <c r="M30" s="117"/>
      <c r="N30" s="117"/>
      <c r="O30" s="16"/>
      <c r="P30" s="16"/>
      <c r="Q30" s="16"/>
      <c r="R30" s="16"/>
      <c r="S30" s="16"/>
    </row>
    <row r="31" spans="2:28" x14ac:dyDescent="0.25">
      <c r="B31" s="16" t="s">
        <v>445</v>
      </c>
      <c r="C31" s="117"/>
      <c r="D31" s="117"/>
      <c r="E31" s="117"/>
      <c r="F31" s="117"/>
      <c r="G31" s="117"/>
      <c r="H31" s="117"/>
      <c r="I31" s="117"/>
      <c r="J31" s="117"/>
      <c r="K31" s="117"/>
      <c r="L31" s="117"/>
      <c r="M31" s="117"/>
      <c r="N31" s="117"/>
      <c r="O31" s="16"/>
      <c r="P31" s="16"/>
      <c r="Q31" s="16"/>
      <c r="R31" s="16"/>
      <c r="S31" s="16"/>
    </row>
    <row r="32" spans="2:28" x14ac:dyDescent="0.25">
      <c r="B32" s="16"/>
      <c r="C32" s="16"/>
      <c r="D32" s="16"/>
      <c r="E32" s="16"/>
      <c r="F32" s="16"/>
      <c r="G32" s="16"/>
      <c r="H32" s="16"/>
      <c r="I32" s="16"/>
      <c r="J32" s="16"/>
      <c r="K32" s="16"/>
      <c r="L32" s="16"/>
      <c r="M32" s="16"/>
      <c r="N32" s="16"/>
      <c r="O32" s="16"/>
      <c r="P32" s="16"/>
      <c r="Q32" s="16"/>
      <c r="R32" s="16"/>
      <c r="S32" s="16"/>
    </row>
    <row r="33" spans="2:19" x14ac:dyDescent="0.25">
      <c r="B33" s="16"/>
      <c r="C33" s="16"/>
      <c r="D33" s="16"/>
      <c r="E33" s="16"/>
      <c r="F33" s="16"/>
      <c r="G33" s="16"/>
      <c r="H33" s="16"/>
      <c r="I33" s="16"/>
      <c r="J33" s="16"/>
      <c r="K33" s="16"/>
      <c r="L33" s="16"/>
      <c r="M33" s="16"/>
      <c r="N33" s="16"/>
      <c r="O33" s="16"/>
      <c r="P33" s="16"/>
      <c r="Q33" s="16"/>
      <c r="R33" s="16"/>
      <c r="S33" s="16"/>
    </row>
    <row r="34" spans="2:19" x14ac:dyDescent="0.25">
      <c r="B34" s="16"/>
      <c r="C34" s="16"/>
      <c r="D34" s="16"/>
      <c r="E34" s="16"/>
      <c r="F34" s="16"/>
      <c r="G34" s="16"/>
      <c r="H34" s="16"/>
      <c r="I34" s="16"/>
      <c r="J34" s="16"/>
      <c r="K34" s="16"/>
      <c r="L34" s="16"/>
      <c r="M34" s="16"/>
      <c r="N34" s="16"/>
      <c r="O34" s="16"/>
      <c r="P34" s="16"/>
      <c r="Q34" s="16"/>
      <c r="R34" s="16"/>
      <c r="S34" s="16"/>
    </row>
    <row r="35" spans="2:19" x14ac:dyDescent="0.25">
      <c r="B35" s="16"/>
      <c r="C35" s="16"/>
      <c r="D35" s="16"/>
      <c r="E35" s="16"/>
      <c r="F35" s="16"/>
      <c r="G35" s="16"/>
      <c r="H35" s="16"/>
      <c r="I35" s="16"/>
      <c r="J35" s="16"/>
      <c r="K35" s="16"/>
      <c r="L35" s="16"/>
      <c r="M35" s="16"/>
      <c r="N35" s="16"/>
      <c r="O35" s="16"/>
      <c r="P35" s="16"/>
      <c r="Q35" s="16"/>
      <c r="R35" s="16"/>
      <c r="S35" s="16"/>
    </row>
  </sheetData>
  <sheetProtection algorithmName="SHA-512" hashValue="bN9cjOt9uFwNQFpZ6aVseCFV+XoW7rUQk9FTXQnTPgk7HsCW4E8vEiNC6dyA94Ukv1uDjSFaas1QmxRsPfL+Gw==" saltValue="9aWRJ/MyJWBgkXlNgo9K8g==" spinCount="100000" sheet="1" objects="1" scenarios="1"/>
  <mergeCells count="17">
    <mergeCell ref="B7:B8"/>
    <mergeCell ref="C7:E7"/>
    <mergeCell ref="F7:H7"/>
    <mergeCell ref="I7:K7"/>
    <mergeCell ref="L7:N7"/>
    <mergeCell ref="C19:C20"/>
    <mergeCell ref="F19:F20"/>
    <mergeCell ref="I19:I20"/>
    <mergeCell ref="L19:L20"/>
    <mergeCell ref="E21:E22"/>
    <mergeCell ref="H21:H22"/>
    <mergeCell ref="K21:K22"/>
    <mergeCell ref="N21:N22"/>
    <mergeCell ref="D24:D25"/>
    <mergeCell ref="G24:G25"/>
    <mergeCell ref="J24:J25"/>
    <mergeCell ref="M24:M25"/>
  </mergeCells>
  <hyperlinks>
    <hyperlink ref="E2" location="Contents!A1" display="Contents" xr:uid="{626DD6AE-829F-4650-AA3E-3EEDAC1653D9}"/>
    <hyperlink ref="F2" location="'Table 4'!A1" display="Previous" xr:uid="{E4A0E3AB-C8E9-42CA-8F94-D0932B681725}"/>
    <hyperlink ref="G2" location="'Table 6'!A1" display="Next" xr:uid="{B9D287AA-82BF-4E5F-B47D-5A8A14AA19B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52ADF-9D4F-47EF-A0A9-A1E29C79AC06}">
  <sheetPr codeName="Sheet61">
    <tabColor rgb="FF8A2B80"/>
  </sheetPr>
  <dimension ref="A1:T22"/>
  <sheetViews>
    <sheetView showGridLines="0" zoomScale="90" zoomScaleNormal="90" workbookViewId="0">
      <selection activeCell="F2" sqref="F2"/>
    </sheetView>
  </sheetViews>
  <sheetFormatPr defaultRowHeight="15" x14ac:dyDescent="0.25"/>
  <cols>
    <col min="1" max="1" width="7.7109375" customWidth="1"/>
    <col min="2" max="2" width="23" customWidth="1"/>
    <col min="4" max="4" width="13.28515625" customWidth="1"/>
  </cols>
  <sheetData>
    <row r="1" spans="1:20" x14ac:dyDescent="0.25">
      <c r="A1" s="16"/>
      <c r="B1" s="16"/>
      <c r="C1" s="16"/>
      <c r="D1" s="16"/>
      <c r="E1" s="16"/>
      <c r="F1" s="16"/>
      <c r="G1" s="16"/>
      <c r="H1" s="16"/>
      <c r="I1" s="16"/>
      <c r="J1" s="16"/>
      <c r="K1" s="16"/>
      <c r="L1" s="16"/>
      <c r="M1" s="16"/>
      <c r="N1" s="16"/>
      <c r="O1" s="16"/>
      <c r="P1" s="16"/>
      <c r="Q1" s="16"/>
      <c r="R1" s="16"/>
      <c r="S1" s="16"/>
      <c r="T1" s="16"/>
    </row>
    <row r="2" spans="1:20" x14ac:dyDescent="0.25">
      <c r="A2" s="16"/>
      <c r="B2" s="16"/>
      <c r="C2" s="16"/>
      <c r="D2" s="16"/>
      <c r="E2" s="26" t="s">
        <v>17</v>
      </c>
      <c r="F2" s="26" t="s">
        <v>106</v>
      </c>
      <c r="G2" s="26" t="s">
        <v>89</v>
      </c>
      <c r="H2" s="16"/>
      <c r="I2" s="16"/>
      <c r="J2" s="16"/>
      <c r="K2" s="16"/>
      <c r="L2" s="16"/>
      <c r="M2" s="16"/>
      <c r="N2" s="16"/>
      <c r="O2" s="16"/>
      <c r="P2" s="16"/>
      <c r="Q2" s="16"/>
      <c r="R2" s="16"/>
      <c r="S2" s="16"/>
      <c r="T2" s="16"/>
    </row>
    <row r="3" spans="1:20" x14ac:dyDescent="0.25">
      <c r="A3" s="16"/>
      <c r="B3" s="16"/>
      <c r="C3" s="16"/>
      <c r="D3" s="16"/>
      <c r="E3" s="16"/>
      <c r="F3" s="16"/>
      <c r="G3" s="16"/>
      <c r="H3" s="16"/>
      <c r="I3" s="16"/>
      <c r="J3" s="16"/>
      <c r="K3" s="16"/>
      <c r="L3" s="16"/>
      <c r="M3" s="16"/>
      <c r="N3" s="16"/>
      <c r="O3" s="16"/>
      <c r="P3" s="16"/>
      <c r="Q3" s="16"/>
      <c r="R3" s="16"/>
      <c r="S3" s="16"/>
      <c r="T3" s="16"/>
    </row>
    <row r="4" spans="1:20" ht="26.25" x14ac:dyDescent="0.4">
      <c r="A4" s="16"/>
      <c r="B4" s="168" t="s">
        <v>20</v>
      </c>
      <c r="C4" s="16"/>
      <c r="D4" s="16"/>
      <c r="E4" s="16"/>
      <c r="F4" s="16"/>
      <c r="G4" s="16"/>
      <c r="H4" s="16"/>
      <c r="I4" s="16"/>
      <c r="J4" s="16"/>
      <c r="K4" s="16"/>
      <c r="L4" s="16"/>
      <c r="M4" s="16"/>
      <c r="N4" s="16"/>
      <c r="O4" s="16"/>
      <c r="P4" s="16"/>
      <c r="Q4" s="16"/>
      <c r="R4" s="16"/>
      <c r="S4" s="16"/>
      <c r="T4" s="16"/>
    </row>
    <row r="5" spans="1:20" x14ac:dyDescent="0.25">
      <c r="A5" s="16"/>
      <c r="B5" s="16"/>
      <c r="C5" s="16"/>
      <c r="D5" s="16"/>
      <c r="E5" s="16"/>
      <c r="F5" s="16"/>
      <c r="G5" s="16"/>
      <c r="H5" s="16"/>
      <c r="I5" s="16"/>
      <c r="J5" s="16"/>
      <c r="K5" s="16"/>
      <c r="L5" s="16"/>
      <c r="M5" s="16"/>
      <c r="N5" s="16"/>
      <c r="O5" s="16"/>
      <c r="P5" s="16"/>
      <c r="Q5" s="16"/>
      <c r="R5" s="16"/>
      <c r="S5" s="16"/>
      <c r="T5" s="16"/>
    </row>
    <row r="6" spans="1:20" x14ac:dyDescent="0.25">
      <c r="A6" s="16"/>
      <c r="B6" s="16" t="s">
        <v>447</v>
      </c>
      <c r="C6" s="117"/>
      <c r="D6" s="117"/>
      <c r="E6" s="117"/>
      <c r="F6" s="117"/>
      <c r="G6" s="16"/>
      <c r="H6" s="16"/>
      <c r="I6" s="16"/>
      <c r="J6" s="16"/>
      <c r="K6" s="16"/>
      <c r="L6" s="16"/>
      <c r="M6" s="16"/>
      <c r="N6" s="16"/>
      <c r="O6" s="16"/>
      <c r="P6" s="16"/>
      <c r="Q6" s="16"/>
      <c r="R6" s="16"/>
      <c r="S6" s="16"/>
      <c r="T6" s="16"/>
    </row>
    <row r="7" spans="1:20" x14ac:dyDescent="0.25">
      <c r="A7" s="16"/>
      <c r="B7" s="326" t="s">
        <v>448</v>
      </c>
      <c r="C7" s="346" t="s">
        <v>215</v>
      </c>
      <c r="D7" s="347"/>
      <c r="E7" s="324" t="s">
        <v>449</v>
      </c>
      <c r="F7" s="324"/>
      <c r="G7" s="16"/>
      <c r="H7" s="16"/>
      <c r="I7" s="16"/>
      <c r="J7" s="16"/>
      <c r="K7" s="16"/>
      <c r="L7" s="16"/>
      <c r="M7" s="16"/>
      <c r="N7" s="16"/>
      <c r="O7" s="16"/>
      <c r="P7" s="16"/>
      <c r="Q7" s="16"/>
      <c r="R7" s="16"/>
      <c r="S7" s="16"/>
      <c r="T7" s="16"/>
    </row>
    <row r="8" spans="1:20" x14ac:dyDescent="0.25">
      <c r="A8" s="16"/>
      <c r="B8" s="326"/>
      <c r="C8" s="172" t="s">
        <v>450</v>
      </c>
      <c r="D8" s="211" t="s">
        <v>388</v>
      </c>
      <c r="E8" s="187" t="s">
        <v>387</v>
      </c>
      <c r="F8" s="204" t="s">
        <v>388</v>
      </c>
      <c r="G8" s="16"/>
      <c r="H8" s="16"/>
      <c r="I8" s="16"/>
      <c r="J8" s="16"/>
      <c r="K8" s="16"/>
      <c r="L8" s="16"/>
      <c r="M8" s="16"/>
      <c r="N8" s="16"/>
      <c r="O8" s="16"/>
      <c r="P8" s="16"/>
      <c r="Q8" s="16"/>
      <c r="R8" s="16"/>
      <c r="S8" s="16"/>
      <c r="T8" s="16"/>
    </row>
    <row r="9" spans="1:20" x14ac:dyDescent="0.25">
      <c r="A9" s="16"/>
      <c r="B9" s="212" t="s">
        <v>451</v>
      </c>
      <c r="C9" s="173">
        <v>40</v>
      </c>
      <c r="D9" s="175">
        <v>29.2</v>
      </c>
      <c r="E9" s="173">
        <v>139</v>
      </c>
      <c r="F9" s="191">
        <v>1.24</v>
      </c>
      <c r="G9" s="16"/>
      <c r="H9" s="16"/>
      <c r="I9" s="16"/>
      <c r="J9" s="16"/>
      <c r="K9" s="16"/>
      <c r="L9" s="16"/>
      <c r="M9" s="16"/>
      <c r="N9" s="16"/>
      <c r="O9" s="16"/>
      <c r="P9" s="16"/>
      <c r="Q9" s="16"/>
      <c r="R9" s="16"/>
      <c r="S9" s="16"/>
      <c r="T9" s="16"/>
    </row>
    <row r="10" spans="1:20" x14ac:dyDescent="0.25">
      <c r="A10" s="16"/>
      <c r="B10" s="212" t="s">
        <v>452</v>
      </c>
      <c r="C10" s="173">
        <v>72</v>
      </c>
      <c r="D10" s="114">
        <v>52.55</v>
      </c>
      <c r="E10" s="173">
        <v>2393.6999999999998</v>
      </c>
      <c r="F10" s="114">
        <v>21.4</v>
      </c>
      <c r="G10" s="16"/>
      <c r="H10" s="16"/>
      <c r="I10" s="16"/>
      <c r="J10" s="16"/>
      <c r="K10" s="16"/>
      <c r="L10" s="16"/>
      <c r="M10" s="16"/>
      <c r="N10" s="16"/>
      <c r="O10" s="16"/>
      <c r="P10" s="16"/>
      <c r="Q10" s="16"/>
      <c r="R10" s="16"/>
      <c r="S10" s="16"/>
      <c r="T10" s="16"/>
    </row>
    <row r="11" spans="1:20" x14ac:dyDescent="0.25">
      <c r="A11" s="16"/>
      <c r="B11" s="212" t="s">
        <v>453</v>
      </c>
      <c r="C11" s="173">
        <v>13</v>
      </c>
      <c r="D11" s="114">
        <v>9.49</v>
      </c>
      <c r="E11" s="173">
        <v>2010.5</v>
      </c>
      <c r="F11" s="114">
        <v>17.98</v>
      </c>
      <c r="G11" s="16"/>
      <c r="H11" s="16"/>
      <c r="I11" s="16"/>
      <c r="J11" s="16"/>
      <c r="K11" s="16"/>
      <c r="L11" s="16"/>
      <c r="M11" s="16"/>
      <c r="N11" s="16"/>
      <c r="O11" s="16"/>
      <c r="P11" s="16"/>
      <c r="Q11" s="16"/>
      <c r="R11" s="16"/>
      <c r="S11" s="16"/>
      <c r="T11" s="16"/>
    </row>
    <row r="12" spans="1:20" x14ac:dyDescent="0.25">
      <c r="A12" s="16"/>
      <c r="B12" s="212" t="s">
        <v>454</v>
      </c>
      <c r="C12" s="173">
        <v>12</v>
      </c>
      <c r="D12" s="114">
        <v>8.76</v>
      </c>
      <c r="E12" s="173">
        <v>6640.1</v>
      </c>
      <c r="F12" s="114">
        <v>59.38</v>
      </c>
      <c r="G12" s="16"/>
      <c r="H12" s="16"/>
      <c r="I12" s="16"/>
      <c r="J12" s="16"/>
      <c r="K12" s="16"/>
      <c r="L12" s="16"/>
      <c r="M12" s="16"/>
      <c r="N12" s="16"/>
      <c r="O12" s="16"/>
      <c r="P12" s="16"/>
      <c r="Q12" s="16"/>
      <c r="R12" s="16"/>
      <c r="S12" s="16"/>
      <c r="T12" s="16"/>
    </row>
    <row r="13" spans="1:20" x14ac:dyDescent="0.25">
      <c r="A13" s="16"/>
      <c r="B13" s="179" t="s">
        <v>115</v>
      </c>
      <c r="C13" s="187">
        <v>137</v>
      </c>
      <c r="D13" s="187">
        <v>100</v>
      </c>
      <c r="E13" s="181">
        <v>11183.24</v>
      </c>
      <c r="F13" s="204">
        <v>100</v>
      </c>
      <c r="G13" s="16"/>
      <c r="H13" s="16"/>
      <c r="I13" s="16"/>
      <c r="J13" s="16"/>
      <c r="K13" s="16"/>
      <c r="L13" s="16"/>
      <c r="M13" s="16"/>
      <c r="N13" s="16"/>
      <c r="O13" s="16"/>
      <c r="P13" s="16"/>
      <c r="Q13" s="16"/>
      <c r="R13" s="16"/>
      <c r="S13" s="16"/>
      <c r="T13" s="16"/>
    </row>
    <row r="14" spans="1:20" x14ac:dyDescent="0.25">
      <c r="A14" s="16"/>
      <c r="B14" s="16"/>
      <c r="C14" s="117"/>
      <c r="D14" s="117"/>
      <c r="E14" s="117"/>
      <c r="F14" s="117"/>
      <c r="G14" s="16"/>
      <c r="H14" s="16"/>
      <c r="I14" s="16"/>
      <c r="J14" s="16"/>
      <c r="K14" s="16"/>
      <c r="L14" s="16"/>
      <c r="M14" s="16"/>
      <c r="N14" s="16"/>
      <c r="O14" s="16"/>
      <c r="P14" s="16"/>
      <c r="Q14" s="16"/>
      <c r="R14" s="16"/>
      <c r="S14" s="16"/>
      <c r="T14" s="16"/>
    </row>
    <row r="15" spans="1:20" x14ac:dyDescent="0.25">
      <c r="A15" s="16"/>
      <c r="B15" s="16" t="s">
        <v>455</v>
      </c>
      <c r="C15" s="117"/>
      <c r="D15" s="117"/>
      <c r="E15" s="117"/>
      <c r="F15" s="117"/>
      <c r="G15" s="16"/>
      <c r="H15" s="16"/>
      <c r="I15" s="16"/>
      <c r="J15" s="16"/>
      <c r="K15" s="16"/>
      <c r="L15" s="16"/>
      <c r="M15" s="16"/>
      <c r="N15" s="16"/>
      <c r="O15" s="16"/>
      <c r="P15" s="16"/>
      <c r="Q15" s="16"/>
      <c r="R15" s="16"/>
      <c r="S15" s="16"/>
      <c r="T15" s="16"/>
    </row>
    <row r="16" spans="1:20" x14ac:dyDescent="0.25">
      <c r="A16" s="16"/>
      <c r="B16" s="16"/>
      <c r="C16" s="16"/>
      <c r="D16" s="16"/>
      <c r="E16" s="16"/>
      <c r="F16" s="16"/>
      <c r="G16" s="16"/>
      <c r="H16" s="16"/>
      <c r="I16" s="16"/>
      <c r="J16" s="16"/>
      <c r="K16" s="16"/>
      <c r="L16" s="16"/>
      <c r="M16" s="16"/>
      <c r="N16" s="16"/>
      <c r="O16" s="16"/>
      <c r="P16" s="16"/>
      <c r="Q16" s="16"/>
      <c r="R16" s="16"/>
      <c r="S16" s="16"/>
      <c r="T16" s="16"/>
    </row>
    <row r="17" spans="1:20" x14ac:dyDescent="0.25">
      <c r="A17" s="16"/>
      <c r="B17" s="16"/>
      <c r="C17" s="16"/>
      <c r="D17" s="16"/>
      <c r="E17" s="16"/>
      <c r="F17" s="16"/>
      <c r="G17" s="16"/>
      <c r="H17" s="16"/>
      <c r="I17" s="16"/>
      <c r="J17" s="16"/>
      <c r="K17" s="16"/>
      <c r="L17" s="16"/>
      <c r="M17" s="16"/>
      <c r="N17" s="16"/>
      <c r="O17" s="16"/>
      <c r="P17" s="16"/>
      <c r="Q17" s="16"/>
      <c r="R17" s="16"/>
      <c r="S17" s="16"/>
      <c r="T17" s="16"/>
    </row>
    <row r="18" spans="1:20" x14ac:dyDescent="0.25">
      <c r="A18" s="16"/>
      <c r="B18" s="16"/>
      <c r="C18" s="16"/>
      <c r="D18" s="16"/>
      <c r="E18" s="16"/>
      <c r="F18" s="16"/>
      <c r="G18" s="16"/>
      <c r="H18" s="16"/>
      <c r="I18" s="16"/>
      <c r="J18" s="16"/>
      <c r="K18" s="16"/>
      <c r="L18" s="16"/>
      <c r="M18" s="16"/>
      <c r="N18" s="16"/>
      <c r="O18" s="16"/>
      <c r="P18" s="16"/>
      <c r="Q18" s="16"/>
      <c r="R18" s="16"/>
      <c r="S18" s="16"/>
      <c r="T18" s="16"/>
    </row>
    <row r="19" spans="1:20" x14ac:dyDescent="0.25">
      <c r="A19" s="16"/>
      <c r="B19" s="16"/>
      <c r="C19" s="16"/>
      <c r="D19" s="16"/>
      <c r="E19" s="16"/>
      <c r="F19" s="16"/>
      <c r="G19" s="16"/>
      <c r="H19" s="16"/>
      <c r="I19" s="16"/>
      <c r="J19" s="16"/>
      <c r="K19" s="16"/>
      <c r="L19" s="16"/>
      <c r="M19" s="16"/>
      <c r="N19" s="16"/>
      <c r="O19" s="16"/>
      <c r="P19" s="16"/>
      <c r="Q19" s="16"/>
      <c r="R19" s="16"/>
      <c r="S19" s="16"/>
      <c r="T19" s="16"/>
    </row>
    <row r="20" spans="1:20" x14ac:dyDescent="0.25">
      <c r="A20" s="16"/>
      <c r="B20" s="16"/>
      <c r="C20" s="16"/>
      <c r="D20" s="16"/>
      <c r="E20" s="16"/>
      <c r="F20" s="16"/>
      <c r="G20" s="16"/>
      <c r="H20" s="16"/>
      <c r="I20" s="16"/>
      <c r="J20" s="16"/>
      <c r="K20" s="16"/>
      <c r="L20" s="16"/>
      <c r="M20" s="16"/>
      <c r="N20" s="16"/>
      <c r="O20" s="16"/>
      <c r="P20" s="16"/>
      <c r="Q20" s="16"/>
      <c r="R20" s="16"/>
      <c r="S20" s="16"/>
      <c r="T20" s="16"/>
    </row>
    <row r="21" spans="1:20" x14ac:dyDescent="0.25">
      <c r="A21" s="16"/>
      <c r="B21" s="16"/>
      <c r="C21" s="16"/>
      <c r="D21" s="16"/>
      <c r="E21" s="16"/>
      <c r="F21" s="16"/>
      <c r="G21" s="16"/>
      <c r="H21" s="16"/>
      <c r="I21" s="16"/>
      <c r="J21" s="16"/>
      <c r="K21" s="16"/>
      <c r="L21" s="16"/>
      <c r="M21" s="16"/>
      <c r="N21" s="16"/>
      <c r="O21" s="16"/>
      <c r="P21" s="16"/>
      <c r="Q21" s="16"/>
      <c r="R21" s="16"/>
      <c r="S21" s="16"/>
      <c r="T21" s="16"/>
    </row>
    <row r="22" spans="1:20" x14ac:dyDescent="0.25">
      <c r="A22" s="16"/>
      <c r="B22" s="16"/>
      <c r="C22" s="16"/>
      <c r="D22" s="16"/>
      <c r="E22" s="16"/>
      <c r="F22" s="16"/>
      <c r="G22" s="16"/>
      <c r="H22" s="16"/>
      <c r="I22" s="16"/>
      <c r="J22" s="16"/>
      <c r="K22" s="16"/>
      <c r="L22" s="16"/>
      <c r="M22" s="16"/>
      <c r="N22" s="16"/>
      <c r="O22" s="16"/>
      <c r="P22" s="16"/>
      <c r="Q22" s="16"/>
      <c r="R22" s="16"/>
      <c r="S22" s="16"/>
      <c r="T22" s="16"/>
    </row>
  </sheetData>
  <sheetProtection algorithmName="SHA-512" hashValue="/9BfIjLaM1IpuGurWGq8ulRgb+bLMd2IJ5tdHrCNQZN7dPaJGWVNYgJBWwKvcXac3bhgpaDYJO6dFiFXLTjo5g==" saltValue="fGnsuBPRsPLLlJX93yFK+Q==" spinCount="100000" sheet="1" objects="1" scenarios="1"/>
  <mergeCells count="3">
    <mergeCell ref="C7:D7"/>
    <mergeCell ref="E7:F7"/>
    <mergeCell ref="B7:B8"/>
  </mergeCells>
  <hyperlinks>
    <hyperlink ref="E2" location="Contents!A1" display="Contents" xr:uid="{E8EF4E0C-7BC9-48BE-A03D-D4B7D16E2440}"/>
    <hyperlink ref="F2" location="'Table 5'!A1" display="Previous" xr:uid="{BA1FB422-DBEE-422C-84AC-70BE83572FCC}"/>
    <hyperlink ref="G2" location="'Table 7'!A1" display="Next" xr:uid="{FDA2DE7A-1D83-4927-BFBF-F8FBBA5CE39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E0077-07A9-4845-966A-D5D54FCD1F46}">
  <sheetPr codeName="Sheet62">
    <tabColor rgb="FF8A2B80"/>
  </sheetPr>
  <dimension ref="A1:M37"/>
  <sheetViews>
    <sheetView showGridLines="0" zoomScale="90" zoomScaleNormal="90" workbookViewId="0">
      <selection activeCell="F2" sqref="F2"/>
    </sheetView>
  </sheetViews>
  <sheetFormatPr defaultRowHeight="15" x14ac:dyDescent="0.25"/>
  <cols>
    <col min="1" max="1" width="7.7109375" customWidth="1"/>
    <col min="2" max="2" width="36.140625" customWidth="1"/>
  </cols>
  <sheetData>
    <row r="1" spans="1:13" x14ac:dyDescent="0.25">
      <c r="A1" s="16"/>
      <c r="B1" s="16"/>
      <c r="C1" s="16"/>
      <c r="D1" s="16"/>
      <c r="E1" s="16"/>
      <c r="F1" s="16"/>
      <c r="G1" s="16"/>
      <c r="H1" s="16"/>
      <c r="I1" s="16"/>
      <c r="J1" s="16"/>
      <c r="K1" s="16"/>
      <c r="L1" s="16"/>
      <c r="M1" s="16"/>
    </row>
    <row r="2" spans="1:13" x14ac:dyDescent="0.25">
      <c r="A2" s="16"/>
      <c r="B2" s="16"/>
      <c r="C2" s="16"/>
      <c r="D2" s="16"/>
      <c r="E2" s="26" t="s">
        <v>17</v>
      </c>
      <c r="F2" s="26" t="s">
        <v>106</v>
      </c>
      <c r="G2" s="26" t="s">
        <v>89</v>
      </c>
      <c r="H2" s="16"/>
      <c r="I2" s="16"/>
      <c r="J2" s="16"/>
      <c r="K2" s="16"/>
      <c r="L2" s="16"/>
      <c r="M2" s="16"/>
    </row>
    <row r="3" spans="1:13" x14ac:dyDescent="0.25">
      <c r="A3" s="16"/>
      <c r="B3" s="16"/>
      <c r="C3" s="16"/>
      <c r="D3" s="16"/>
      <c r="E3" s="16"/>
      <c r="F3" s="16"/>
      <c r="G3" s="16"/>
      <c r="H3" s="16"/>
      <c r="I3" s="16"/>
      <c r="J3" s="16"/>
      <c r="K3" s="16"/>
      <c r="L3" s="16"/>
      <c r="M3" s="16"/>
    </row>
    <row r="4" spans="1:13" ht="26.25" x14ac:dyDescent="0.4">
      <c r="A4" s="16"/>
      <c r="B4" s="168" t="s">
        <v>20</v>
      </c>
      <c r="C4" s="16"/>
      <c r="D4" s="16"/>
      <c r="E4" s="16"/>
      <c r="F4" s="16"/>
      <c r="G4" s="16"/>
      <c r="H4" s="16"/>
      <c r="I4" s="16"/>
      <c r="J4" s="16"/>
      <c r="K4" s="16"/>
      <c r="L4" s="16"/>
      <c r="M4" s="16"/>
    </row>
    <row r="5" spans="1:13" x14ac:dyDescent="0.25">
      <c r="A5" s="16"/>
      <c r="B5" s="16"/>
      <c r="C5" s="16"/>
      <c r="D5" s="16"/>
      <c r="E5" s="16"/>
      <c r="F5" s="16"/>
      <c r="G5" s="16"/>
      <c r="H5" s="16"/>
      <c r="I5" s="16"/>
      <c r="J5" s="16"/>
      <c r="K5" s="16"/>
      <c r="L5" s="16"/>
      <c r="M5" s="16"/>
    </row>
    <row r="6" spans="1:13" x14ac:dyDescent="0.25">
      <c r="A6" s="16"/>
      <c r="B6" s="67" t="s">
        <v>456</v>
      </c>
      <c r="C6" s="117"/>
      <c r="D6" s="117"/>
      <c r="E6" s="117"/>
      <c r="F6" s="16"/>
      <c r="G6" s="16"/>
      <c r="H6" s="16"/>
      <c r="I6" s="16"/>
      <c r="J6" s="16"/>
      <c r="K6" s="16"/>
      <c r="L6" s="16"/>
      <c r="M6" s="16"/>
    </row>
    <row r="7" spans="1:13" x14ac:dyDescent="0.25">
      <c r="A7" s="16"/>
      <c r="B7" s="326" t="s">
        <v>211</v>
      </c>
      <c r="C7" s="348" t="s">
        <v>457</v>
      </c>
      <c r="D7" s="324"/>
      <c r="E7" s="324"/>
      <c r="F7" s="16"/>
      <c r="G7" s="16"/>
      <c r="H7" s="16"/>
      <c r="I7" s="16"/>
      <c r="J7" s="16"/>
      <c r="K7" s="16"/>
      <c r="L7" s="16"/>
      <c r="M7" s="16"/>
    </row>
    <row r="8" spans="1:13" x14ac:dyDescent="0.25">
      <c r="A8" s="16"/>
      <c r="B8" s="349"/>
      <c r="C8" s="213">
        <v>2022</v>
      </c>
      <c r="D8" s="214">
        <v>2021</v>
      </c>
      <c r="E8" s="214">
        <v>2020</v>
      </c>
      <c r="F8" s="16"/>
      <c r="G8" s="16"/>
      <c r="H8" s="16"/>
      <c r="I8" s="16"/>
      <c r="J8" s="16"/>
      <c r="K8" s="16"/>
      <c r="L8" s="16"/>
      <c r="M8" s="16"/>
    </row>
    <row r="9" spans="1:13" x14ac:dyDescent="0.25">
      <c r="A9" s="16"/>
      <c r="B9" s="163" t="s">
        <v>222</v>
      </c>
      <c r="C9" s="160">
        <v>1262.75</v>
      </c>
      <c r="D9" s="160">
        <v>1212.2831201716733</v>
      </c>
      <c r="E9" s="160">
        <v>770.5610380228137</v>
      </c>
      <c r="F9" s="16"/>
      <c r="G9" s="16"/>
      <c r="H9" s="16"/>
      <c r="I9" s="16"/>
      <c r="J9" s="16"/>
      <c r="K9" s="16"/>
      <c r="L9" s="16"/>
      <c r="M9" s="16"/>
    </row>
    <row r="10" spans="1:13" x14ac:dyDescent="0.25">
      <c r="A10" s="16"/>
      <c r="B10" s="163" t="s">
        <v>223</v>
      </c>
      <c r="C10" s="160">
        <v>3271.6</v>
      </c>
      <c r="D10" s="160">
        <v>2316.3972181069958</v>
      </c>
      <c r="E10" s="160">
        <v>1513.2173201754379</v>
      </c>
      <c r="F10" s="16"/>
      <c r="G10" s="16"/>
      <c r="H10" s="16"/>
      <c r="I10" s="16"/>
      <c r="J10" s="16"/>
      <c r="K10" s="16"/>
      <c r="L10" s="16"/>
      <c r="M10" s="16"/>
    </row>
    <row r="11" spans="1:13" x14ac:dyDescent="0.25">
      <c r="A11" s="16"/>
      <c r="B11" s="163" t="s">
        <v>224</v>
      </c>
      <c r="C11" s="160">
        <v>3247.7</v>
      </c>
      <c r="D11" s="160">
        <v>2810.0513949191673</v>
      </c>
      <c r="E11" s="160">
        <v>2743.5331752336438</v>
      </c>
      <c r="F11" s="16"/>
      <c r="G11" s="16"/>
      <c r="H11" s="16"/>
      <c r="I11" s="16"/>
      <c r="J11" s="16"/>
      <c r="K11" s="16"/>
      <c r="L11" s="16"/>
      <c r="M11" s="16"/>
    </row>
    <row r="12" spans="1:13" x14ac:dyDescent="0.25">
      <c r="A12" s="16"/>
      <c r="B12" s="163" t="s">
        <v>225</v>
      </c>
      <c r="C12" s="160">
        <v>8801.24</v>
      </c>
      <c r="D12" s="160">
        <v>17064.974941176464</v>
      </c>
      <c r="E12" s="160">
        <v>8204.0018926174525</v>
      </c>
      <c r="F12" s="16"/>
      <c r="G12" s="16"/>
      <c r="H12" s="16"/>
      <c r="I12" s="16"/>
      <c r="J12" s="16"/>
      <c r="K12" s="16"/>
      <c r="L12" s="16"/>
      <c r="M12" s="16"/>
    </row>
    <row r="13" spans="1:13" x14ac:dyDescent="0.25">
      <c r="A13" s="16"/>
      <c r="B13" s="163" t="s">
        <v>229</v>
      </c>
      <c r="C13" s="160">
        <v>673.86</v>
      </c>
      <c r="D13" s="160">
        <v>1187.8034117647057</v>
      </c>
      <c r="E13" s="160">
        <v>2537.3294090909094</v>
      </c>
      <c r="F13" s="16"/>
      <c r="G13" s="16"/>
      <c r="H13" s="16"/>
      <c r="I13" s="16"/>
      <c r="J13" s="16"/>
      <c r="K13" s="16"/>
      <c r="L13" s="16"/>
      <c r="M13" s="16"/>
    </row>
    <row r="14" spans="1:13" x14ac:dyDescent="0.25">
      <c r="A14" s="16"/>
      <c r="B14" s="193" t="s">
        <v>434</v>
      </c>
      <c r="C14" s="275">
        <v>3351.06</v>
      </c>
      <c r="D14" s="275">
        <v>4349.6131316033361</v>
      </c>
      <c r="E14" s="276">
        <v>2752</v>
      </c>
      <c r="F14" s="16"/>
      <c r="G14" s="16"/>
      <c r="H14" s="16"/>
      <c r="I14" s="16"/>
      <c r="J14" s="16"/>
      <c r="K14" s="16"/>
      <c r="L14" s="16"/>
      <c r="M14" s="16"/>
    </row>
    <row r="15" spans="1:13" x14ac:dyDescent="0.25">
      <c r="A15" s="16"/>
      <c r="B15" s="163" t="s">
        <v>226</v>
      </c>
      <c r="C15" s="160">
        <v>12611.73</v>
      </c>
      <c r="D15" s="160">
        <v>16501.555046641788</v>
      </c>
      <c r="E15" s="160">
        <v>8197.3597211155375</v>
      </c>
      <c r="F15" s="16"/>
      <c r="G15" s="16"/>
      <c r="H15" s="16"/>
      <c r="I15" s="16"/>
      <c r="J15" s="16"/>
      <c r="K15" s="16"/>
      <c r="L15" s="16"/>
      <c r="M15" s="16"/>
    </row>
    <row r="16" spans="1:13" x14ac:dyDescent="0.25">
      <c r="A16" s="16"/>
      <c r="B16" s="193" t="s">
        <v>435</v>
      </c>
      <c r="C16" s="275">
        <v>12611.73</v>
      </c>
      <c r="D16" s="275">
        <v>16501.555046641788</v>
      </c>
      <c r="E16" s="276">
        <v>8197.3597211155375</v>
      </c>
      <c r="F16" s="16"/>
      <c r="G16" s="16"/>
      <c r="H16" s="16"/>
      <c r="I16" s="16"/>
      <c r="J16" s="16"/>
      <c r="K16" s="16"/>
      <c r="L16" s="16"/>
      <c r="M16" s="16"/>
    </row>
    <row r="17" spans="1:13" x14ac:dyDescent="0.25">
      <c r="A17" s="16"/>
      <c r="B17" s="163" t="s">
        <v>436</v>
      </c>
      <c r="C17" s="160">
        <v>81629.52</v>
      </c>
      <c r="D17" s="160">
        <v>76238.839420212753</v>
      </c>
      <c r="E17" s="160">
        <v>54661.742135714296</v>
      </c>
      <c r="F17" s="16"/>
      <c r="G17" s="16"/>
      <c r="H17" s="16"/>
      <c r="I17" s="16"/>
      <c r="J17" s="16"/>
      <c r="K17" s="16"/>
      <c r="L17" s="16"/>
      <c r="M17" s="16"/>
    </row>
    <row r="18" spans="1:13" x14ac:dyDescent="0.25">
      <c r="A18" s="16"/>
      <c r="B18" s="163" t="s">
        <v>437</v>
      </c>
      <c r="C18" s="160">
        <v>186042.41</v>
      </c>
      <c r="D18" s="160">
        <v>110965.68162500001</v>
      </c>
      <c r="E18" s="160">
        <v>53167.203000000001</v>
      </c>
      <c r="F18" s="16"/>
      <c r="G18" s="16"/>
      <c r="H18" s="16"/>
      <c r="I18" s="16"/>
      <c r="J18" s="16"/>
      <c r="K18" s="16"/>
      <c r="L18" s="16"/>
      <c r="M18" s="16"/>
    </row>
    <row r="19" spans="1:13" x14ac:dyDescent="0.25">
      <c r="A19" s="16"/>
      <c r="B19" s="163" t="s">
        <v>438</v>
      </c>
      <c r="C19" s="312">
        <v>469584</v>
      </c>
      <c r="D19" s="160">
        <v>31723.555666666667</v>
      </c>
      <c r="E19" s="160">
        <v>26835.976600000002</v>
      </c>
      <c r="F19" s="16"/>
      <c r="G19" s="16"/>
      <c r="H19" s="16"/>
      <c r="I19" s="16"/>
      <c r="J19" s="16"/>
      <c r="K19" s="16"/>
      <c r="L19" s="16"/>
      <c r="M19" s="16"/>
    </row>
    <row r="20" spans="1:13" x14ac:dyDescent="0.25">
      <c r="A20" s="16"/>
      <c r="B20" s="163" t="s">
        <v>439</v>
      </c>
      <c r="C20" s="313"/>
      <c r="D20" s="160">
        <v>206707.84</v>
      </c>
      <c r="E20" s="160">
        <v>370102.26316666667</v>
      </c>
      <c r="F20" s="16"/>
      <c r="G20" s="16"/>
      <c r="H20" s="16"/>
      <c r="I20" s="16"/>
      <c r="J20" s="16"/>
      <c r="K20" s="16"/>
      <c r="L20" s="16"/>
      <c r="M20" s="16"/>
    </row>
    <row r="21" spans="1:13" x14ac:dyDescent="0.25">
      <c r="A21" s="16"/>
      <c r="B21" s="163" t="s">
        <v>440</v>
      </c>
      <c r="C21" s="160">
        <v>20952.830000000002</v>
      </c>
      <c r="D21" s="160">
        <v>15761.121674418604</v>
      </c>
      <c r="E21" s="312">
        <v>21215</v>
      </c>
      <c r="F21" s="16"/>
      <c r="G21" s="16"/>
      <c r="H21" s="16"/>
      <c r="I21" s="16"/>
      <c r="J21" s="16"/>
      <c r="K21" s="16"/>
      <c r="L21" s="16"/>
      <c r="M21" s="16"/>
    </row>
    <row r="22" spans="1:13" x14ac:dyDescent="0.25">
      <c r="A22" s="16"/>
      <c r="B22" s="163" t="s">
        <v>260</v>
      </c>
      <c r="C22" s="160">
        <v>7499.96</v>
      </c>
      <c r="D22" s="160">
        <v>10727.6</v>
      </c>
      <c r="E22" s="313"/>
      <c r="F22" s="16"/>
      <c r="G22" s="16"/>
      <c r="H22" s="16"/>
      <c r="I22" s="16"/>
      <c r="J22" s="16"/>
      <c r="K22" s="16"/>
      <c r="L22" s="16"/>
      <c r="M22" s="16"/>
    </row>
    <row r="23" spans="1:13" x14ac:dyDescent="0.25">
      <c r="A23" s="16"/>
      <c r="B23" s="193" t="s">
        <v>441</v>
      </c>
      <c r="C23" s="275">
        <v>91990.07</v>
      </c>
      <c r="D23" s="275">
        <v>74690.186936666665</v>
      </c>
      <c r="E23" s="276">
        <v>57095.745658767773</v>
      </c>
      <c r="F23" s="16"/>
      <c r="G23" s="16"/>
      <c r="H23" s="16"/>
      <c r="I23" s="16"/>
      <c r="J23" s="16"/>
      <c r="K23" s="16"/>
      <c r="L23" s="16"/>
      <c r="M23" s="16"/>
    </row>
    <row r="24" spans="1:13" x14ac:dyDescent="0.25">
      <c r="A24" s="16"/>
      <c r="B24" s="163" t="s">
        <v>230</v>
      </c>
      <c r="C24" s="160">
        <v>0</v>
      </c>
      <c r="D24" s="312">
        <v>6315</v>
      </c>
      <c r="E24" s="160">
        <v>28536</v>
      </c>
      <c r="F24" s="16"/>
      <c r="G24" s="16"/>
      <c r="H24" s="16"/>
      <c r="I24" s="16"/>
      <c r="J24" s="16"/>
      <c r="K24" s="16"/>
      <c r="L24" s="16"/>
      <c r="M24" s="16"/>
    </row>
    <row r="25" spans="1:13" x14ac:dyDescent="0.25">
      <c r="A25" s="16"/>
      <c r="B25" s="163" t="s">
        <v>228</v>
      </c>
      <c r="C25" s="160">
        <v>22103.59</v>
      </c>
      <c r="D25" s="313"/>
      <c r="E25" s="160">
        <v>11899.963799999998</v>
      </c>
      <c r="F25" s="16"/>
      <c r="G25" s="16"/>
      <c r="H25" s="16"/>
      <c r="I25" s="16"/>
      <c r="J25" s="16"/>
      <c r="K25" s="16"/>
      <c r="L25" s="16"/>
      <c r="M25" s="16"/>
    </row>
    <row r="26" spans="1:13" x14ac:dyDescent="0.25">
      <c r="A26" s="16"/>
      <c r="B26" s="163" t="s">
        <v>227</v>
      </c>
      <c r="C26" s="160">
        <v>2897.67</v>
      </c>
      <c r="D26" s="160">
        <v>7993.579333333334</v>
      </c>
      <c r="E26" s="160">
        <v>8110.0162499999997</v>
      </c>
      <c r="F26" s="16"/>
      <c r="G26" s="16"/>
      <c r="H26" s="16"/>
      <c r="I26" s="16"/>
      <c r="J26" s="16"/>
      <c r="K26" s="16"/>
      <c r="L26" s="16"/>
      <c r="M26" s="16"/>
    </row>
    <row r="27" spans="1:13" x14ac:dyDescent="0.25">
      <c r="A27" s="16"/>
      <c r="B27" s="193" t="s">
        <v>443</v>
      </c>
      <c r="C27" s="275">
        <v>14990.29</v>
      </c>
      <c r="D27" s="277">
        <v>6895.825230769231</v>
      </c>
      <c r="E27" s="276">
        <v>13546.534909090908</v>
      </c>
      <c r="F27" s="16"/>
      <c r="G27" s="16"/>
      <c r="H27" s="16"/>
      <c r="I27" s="16"/>
      <c r="J27" s="16"/>
      <c r="K27" s="16"/>
      <c r="L27" s="16"/>
      <c r="M27" s="16"/>
    </row>
    <row r="28" spans="1:13" x14ac:dyDescent="0.25">
      <c r="A28" s="16"/>
      <c r="B28" s="179" t="s">
        <v>115</v>
      </c>
      <c r="C28" s="278">
        <v>17429.099999999999</v>
      </c>
      <c r="D28" s="279">
        <v>20260.467532809875</v>
      </c>
      <c r="E28" s="181">
        <v>11467.504909941521</v>
      </c>
      <c r="F28" s="16"/>
      <c r="G28" s="16"/>
      <c r="H28" s="16"/>
      <c r="I28" s="16"/>
      <c r="J28" s="16"/>
      <c r="K28" s="16"/>
      <c r="L28" s="16"/>
      <c r="M28" s="16"/>
    </row>
    <row r="29" spans="1:13" x14ac:dyDescent="0.25">
      <c r="A29" s="16"/>
      <c r="B29" s="163"/>
      <c r="C29" s="117"/>
      <c r="D29" s="216"/>
      <c r="E29" s="217"/>
      <c r="F29" s="16"/>
      <c r="G29" s="16"/>
      <c r="H29" s="16"/>
      <c r="I29" s="16"/>
      <c r="J29" s="16"/>
      <c r="K29" s="16"/>
      <c r="L29" s="16"/>
      <c r="M29" s="16"/>
    </row>
    <row r="30" spans="1:13" x14ac:dyDescent="0.25">
      <c r="A30" s="16"/>
      <c r="B30" s="16" t="s">
        <v>458</v>
      </c>
      <c r="C30" s="117"/>
      <c r="D30" s="117"/>
      <c r="E30" s="117"/>
      <c r="F30" s="16"/>
      <c r="G30" s="16"/>
      <c r="H30" s="16"/>
      <c r="I30" s="16"/>
      <c r="J30" s="16"/>
      <c r="K30" s="16"/>
      <c r="L30" s="16"/>
      <c r="M30" s="16"/>
    </row>
    <row r="31" spans="1:13" x14ac:dyDescent="0.25">
      <c r="A31" s="16"/>
      <c r="B31" s="16"/>
      <c r="C31" s="16"/>
      <c r="D31" s="16"/>
      <c r="E31" s="16"/>
      <c r="F31" s="16"/>
      <c r="G31" s="16"/>
      <c r="H31" s="16"/>
      <c r="I31" s="16"/>
      <c r="J31" s="16"/>
      <c r="K31" s="16"/>
      <c r="L31" s="16"/>
      <c r="M31" s="16"/>
    </row>
    <row r="32" spans="1:13" x14ac:dyDescent="0.25">
      <c r="A32" s="16"/>
      <c r="B32" s="16"/>
      <c r="C32" s="16"/>
      <c r="D32" s="16"/>
      <c r="E32" s="16"/>
      <c r="F32" s="16"/>
      <c r="G32" s="16"/>
      <c r="H32" s="16"/>
      <c r="I32" s="16"/>
      <c r="J32" s="16"/>
      <c r="K32" s="16"/>
      <c r="L32" s="16"/>
      <c r="M32" s="16"/>
    </row>
    <row r="33" spans="1:13" x14ac:dyDescent="0.25">
      <c r="A33" s="16"/>
      <c r="B33" s="16"/>
      <c r="C33" s="16"/>
      <c r="D33" s="16"/>
      <c r="E33" s="16"/>
      <c r="F33" s="16"/>
      <c r="G33" s="16"/>
      <c r="H33" s="16"/>
      <c r="I33" s="16"/>
      <c r="J33" s="16"/>
      <c r="K33" s="16"/>
      <c r="L33" s="16"/>
      <c r="M33" s="16"/>
    </row>
    <row r="34" spans="1:13" x14ac:dyDescent="0.25">
      <c r="A34" s="16"/>
      <c r="B34" s="16"/>
      <c r="C34" s="16"/>
      <c r="D34" s="16"/>
      <c r="E34" s="16"/>
      <c r="F34" s="16"/>
      <c r="G34" s="16"/>
      <c r="H34" s="16"/>
      <c r="I34" s="16"/>
      <c r="J34" s="16"/>
      <c r="K34" s="16"/>
      <c r="L34" s="16"/>
      <c r="M34" s="16"/>
    </row>
    <row r="35" spans="1:13" x14ac:dyDescent="0.25">
      <c r="A35" s="16"/>
      <c r="B35" s="16"/>
      <c r="C35" s="16"/>
      <c r="D35" s="16"/>
      <c r="E35" s="16"/>
      <c r="F35" s="16"/>
      <c r="G35" s="16"/>
      <c r="H35" s="16"/>
      <c r="I35" s="16"/>
      <c r="J35" s="16"/>
      <c r="K35" s="16"/>
      <c r="L35" s="16"/>
      <c r="M35" s="16"/>
    </row>
    <row r="36" spans="1:13" x14ac:dyDescent="0.25">
      <c r="A36" s="16"/>
      <c r="B36" s="16"/>
      <c r="C36" s="16"/>
      <c r="D36" s="16"/>
      <c r="E36" s="16"/>
      <c r="F36" s="16"/>
      <c r="G36" s="16"/>
      <c r="H36" s="16"/>
      <c r="I36" s="16"/>
      <c r="J36" s="16"/>
      <c r="K36" s="16"/>
      <c r="L36" s="16"/>
      <c r="M36" s="16"/>
    </row>
    <row r="37" spans="1:13" x14ac:dyDescent="0.25">
      <c r="A37" s="16"/>
      <c r="B37" s="16"/>
      <c r="C37" s="16"/>
      <c r="D37" s="16"/>
      <c r="E37" s="16"/>
      <c r="F37" s="16"/>
      <c r="G37" s="16"/>
      <c r="H37" s="16"/>
      <c r="I37" s="16"/>
      <c r="J37" s="16"/>
      <c r="K37" s="16"/>
      <c r="L37" s="16"/>
      <c r="M37" s="16"/>
    </row>
  </sheetData>
  <sheetProtection algorithmName="SHA-512" hashValue="F+rp0+Q/gtQ/GIFBD+kjeMFexhn8umsz5RKwshhfQ497IE+vcc/RmGY2ChbX9z4t1yfrddcFOE/5BQ6zRKNNhQ==" saltValue="aszS0RDtA4u4BCYJPCWdgw==" spinCount="100000" sheet="1" objects="1" scenarios="1"/>
  <mergeCells count="5">
    <mergeCell ref="C7:E7"/>
    <mergeCell ref="B7:B8"/>
    <mergeCell ref="C19:C20"/>
    <mergeCell ref="E21:E22"/>
    <mergeCell ref="D24:D25"/>
  </mergeCells>
  <hyperlinks>
    <hyperlink ref="E2" location="Contents!A1" display="Contents" xr:uid="{1F2114B5-7E45-42F0-AD1E-6C0BB9934FD3}"/>
    <hyperlink ref="F2" location="'Table 6'!A1" display="Previous" xr:uid="{18288914-FD75-40DD-94A8-DC53AFE5865A}"/>
    <hyperlink ref="G2" location="'Table 8'!A1" display="Next" xr:uid="{E74FEA06-E918-4AC5-89C3-E89A2220C533}"/>
  </hyperlinks>
  <pageMargins left="0.7" right="0.7" top="0.75" bottom="0.75" header="0.3" footer="0.3"/>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7617-A0C2-4283-B922-509F0A36C210}">
  <sheetPr codeName="Sheet63">
    <tabColor rgb="FF8A2B80"/>
  </sheetPr>
  <dimension ref="A1:S25"/>
  <sheetViews>
    <sheetView showGridLines="0" zoomScale="90" zoomScaleNormal="90" workbookViewId="0">
      <selection activeCell="F2" sqref="F2"/>
    </sheetView>
  </sheetViews>
  <sheetFormatPr defaultRowHeight="15" x14ac:dyDescent="0.25"/>
  <cols>
    <col min="1" max="1" width="7.7109375" customWidth="1"/>
    <col min="2" max="2" width="45.140625" customWidth="1"/>
  </cols>
  <sheetData>
    <row r="1" spans="1:19" x14ac:dyDescent="0.25">
      <c r="A1" s="16"/>
      <c r="B1" s="16"/>
      <c r="C1" s="16"/>
      <c r="D1" s="16"/>
      <c r="E1" s="16"/>
      <c r="F1" s="16"/>
      <c r="G1" s="16"/>
      <c r="H1" s="16"/>
      <c r="I1" s="16"/>
      <c r="J1" s="16"/>
      <c r="K1" s="16"/>
      <c r="L1" s="16"/>
      <c r="M1" s="16"/>
      <c r="N1" s="16"/>
      <c r="O1" s="16"/>
      <c r="P1" s="16"/>
      <c r="Q1" s="16"/>
      <c r="R1" s="16"/>
      <c r="S1" s="16"/>
    </row>
    <row r="2" spans="1:19" x14ac:dyDescent="0.25">
      <c r="A2" s="16"/>
      <c r="B2" s="16"/>
      <c r="C2" s="16"/>
      <c r="D2" s="16"/>
      <c r="E2" s="26" t="s">
        <v>17</v>
      </c>
      <c r="F2" s="26" t="s">
        <v>106</v>
      </c>
      <c r="G2" s="26" t="s">
        <v>89</v>
      </c>
      <c r="H2" s="16"/>
      <c r="I2" s="16"/>
      <c r="J2" s="16"/>
      <c r="K2" s="16"/>
      <c r="L2" s="16"/>
      <c r="M2" s="16"/>
      <c r="N2" s="16"/>
      <c r="O2" s="16"/>
      <c r="P2" s="16"/>
      <c r="Q2" s="16"/>
      <c r="R2" s="16"/>
      <c r="S2" s="16"/>
    </row>
    <row r="3" spans="1:19" x14ac:dyDescent="0.25">
      <c r="A3" s="16"/>
      <c r="B3" s="16"/>
      <c r="C3" s="16"/>
      <c r="D3" s="16"/>
      <c r="E3" s="16"/>
      <c r="F3" s="16"/>
      <c r="G3" s="16"/>
      <c r="H3" s="16"/>
      <c r="I3" s="16"/>
      <c r="J3" s="16"/>
      <c r="K3" s="16"/>
      <c r="L3" s="16"/>
      <c r="M3" s="16"/>
      <c r="N3" s="16"/>
      <c r="O3" s="16"/>
      <c r="P3" s="16"/>
      <c r="Q3" s="16"/>
      <c r="R3" s="16"/>
      <c r="S3" s="16"/>
    </row>
    <row r="4" spans="1:19" ht="26.25" x14ac:dyDescent="0.4">
      <c r="A4" s="16"/>
      <c r="B4" s="168" t="s">
        <v>20</v>
      </c>
      <c r="C4" s="16"/>
      <c r="D4" s="16"/>
      <c r="E4" s="16"/>
      <c r="F4" s="16"/>
      <c r="G4" s="16"/>
      <c r="H4" s="16"/>
      <c r="I4" s="16"/>
      <c r="J4" s="16"/>
      <c r="K4" s="16"/>
      <c r="L4" s="16"/>
      <c r="M4" s="16"/>
      <c r="N4" s="16"/>
      <c r="O4" s="16"/>
      <c r="P4" s="16"/>
      <c r="Q4" s="16"/>
      <c r="R4" s="16"/>
      <c r="S4" s="16"/>
    </row>
    <row r="5" spans="1:19" x14ac:dyDescent="0.25">
      <c r="A5" s="16"/>
      <c r="B5" s="16"/>
      <c r="C5" s="16"/>
      <c r="D5" s="16"/>
      <c r="E5" s="16"/>
      <c r="F5" s="16"/>
      <c r="G5" s="16"/>
      <c r="H5" s="16"/>
      <c r="I5" s="16"/>
      <c r="J5" s="16"/>
      <c r="K5" s="16"/>
      <c r="L5" s="16"/>
      <c r="M5" s="16"/>
      <c r="N5" s="16"/>
      <c r="O5" s="16"/>
      <c r="P5" s="16"/>
      <c r="Q5" s="16"/>
      <c r="R5" s="16"/>
      <c r="S5" s="16"/>
    </row>
    <row r="6" spans="1:19" x14ac:dyDescent="0.25">
      <c r="A6" s="16"/>
      <c r="B6" s="218" t="s">
        <v>459</v>
      </c>
      <c r="C6" s="117"/>
      <c r="D6" s="117"/>
      <c r="E6" s="117"/>
      <c r="F6" s="117"/>
      <c r="G6" s="117"/>
      <c r="H6" s="117"/>
      <c r="I6" s="117"/>
      <c r="J6" s="117"/>
      <c r="K6" s="117"/>
      <c r="L6" s="117"/>
      <c r="M6" s="117"/>
      <c r="N6" s="117"/>
      <c r="O6" s="16"/>
      <c r="P6" s="16"/>
      <c r="Q6" s="16"/>
      <c r="R6" s="16"/>
      <c r="S6" s="16"/>
    </row>
    <row r="7" spans="1:19" x14ac:dyDescent="0.25">
      <c r="A7" s="16"/>
      <c r="B7" s="349" t="s">
        <v>460</v>
      </c>
      <c r="C7" s="324" t="s">
        <v>215</v>
      </c>
      <c r="D7" s="324"/>
      <c r="E7" s="324"/>
      <c r="F7" s="350" t="s">
        <v>425</v>
      </c>
      <c r="G7" s="350"/>
      <c r="H7" s="350"/>
      <c r="I7" s="324" t="s">
        <v>233</v>
      </c>
      <c r="J7" s="324"/>
      <c r="K7" s="324"/>
      <c r="L7" s="324" t="s">
        <v>221</v>
      </c>
      <c r="M7" s="324"/>
      <c r="N7" s="324"/>
      <c r="O7" s="16"/>
      <c r="P7" s="16"/>
      <c r="Q7" s="16"/>
      <c r="R7" s="16"/>
      <c r="S7" s="16"/>
    </row>
    <row r="8" spans="1:19" x14ac:dyDescent="0.25">
      <c r="A8" s="16"/>
      <c r="B8" s="351"/>
      <c r="C8" s="172">
        <v>2022</v>
      </c>
      <c r="D8" s="171">
        <v>2021</v>
      </c>
      <c r="E8" s="219">
        <v>2020</v>
      </c>
      <c r="F8" s="172">
        <v>2022</v>
      </c>
      <c r="G8" s="171">
        <v>2021</v>
      </c>
      <c r="H8" s="219">
        <v>2020</v>
      </c>
      <c r="I8" s="172">
        <v>2022</v>
      </c>
      <c r="J8" s="171">
        <v>2021</v>
      </c>
      <c r="K8" s="219">
        <v>2020</v>
      </c>
      <c r="L8" s="172">
        <v>2022</v>
      </c>
      <c r="M8" s="171">
        <v>2021</v>
      </c>
      <c r="N8" s="219">
        <v>2020</v>
      </c>
      <c r="O8" s="16"/>
      <c r="P8" s="16"/>
      <c r="Q8" s="16"/>
      <c r="R8" s="16"/>
      <c r="S8" s="16"/>
    </row>
    <row r="9" spans="1:19" x14ac:dyDescent="0.25">
      <c r="A9" s="16"/>
      <c r="B9" s="163" t="s">
        <v>251</v>
      </c>
      <c r="C9" s="177">
        <v>10</v>
      </c>
      <c r="D9" s="178">
        <v>8</v>
      </c>
      <c r="E9" s="220">
        <v>10</v>
      </c>
      <c r="F9" s="114">
        <v>0.6337135614702154</v>
      </c>
      <c r="G9" s="114">
        <v>0.44868199663488501</v>
      </c>
      <c r="H9" s="280">
        <v>0.58513750731421887</v>
      </c>
      <c r="I9" s="200">
        <v>30.962879000000001</v>
      </c>
      <c r="J9" s="173">
        <v>35.361400000000003</v>
      </c>
      <c r="K9" s="221">
        <v>73.010040999999987</v>
      </c>
      <c r="L9" s="114">
        <v>0.11257950709970457</v>
      </c>
      <c r="M9" s="114">
        <v>9.7903688537842315E-2</v>
      </c>
      <c r="N9" s="114">
        <v>0.37235202128614386</v>
      </c>
      <c r="O9" s="16"/>
      <c r="P9" s="16"/>
      <c r="Q9" s="16"/>
      <c r="R9" s="16"/>
      <c r="S9" s="16"/>
    </row>
    <row r="10" spans="1:19" x14ac:dyDescent="0.25">
      <c r="A10" s="16"/>
      <c r="B10" s="163" t="s">
        <v>252</v>
      </c>
      <c r="C10" s="177">
        <v>273</v>
      </c>
      <c r="D10" s="178">
        <v>280</v>
      </c>
      <c r="E10" s="220">
        <v>260</v>
      </c>
      <c r="F10" s="114">
        <v>17.300380228136884</v>
      </c>
      <c r="G10" s="114">
        <v>15.703869882220975</v>
      </c>
      <c r="H10" s="280">
        <v>15.21357519016969</v>
      </c>
      <c r="I10" s="200">
        <v>3678.6632899999991</v>
      </c>
      <c r="J10" s="173">
        <v>5551.7437360000013</v>
      </c>
      <c r="K10" s="221">
        <v>2867.7537480000028</v>
      </c>
      <c r="L10" s="114">
        <v>13.375439020834509</v>
      </c>
      <c r="M10" s="114">
        <v>15.370889997886428</v>
      </c>
      <c r="N10" s="114">
        <v>14.625576016574435</v>
      </c>
      <c r="O10" s="16"/>
      <c r="P10" s="16"/>
      <c r="Q10" s="16"/>
      <c r="R10" s="16"/>
      <c r="S10" s="16"/>
    </row>
    <row r="11" spans="1:19" x14ac:dyDescent="0.25">
      <c r="A11" s="16"/>
      <c r="B11" s="163" t="s">
        <v>253</v>
      </c>
      <c r="C11" s="177">
        <v>214</v>
      </c>
      <c r="D11" s="178">
        <v>205</v>
      </c>
      <c r="E11" s="220">
        <v>166</v>
      </c>
      <c r="F11" s="114">
        <v>13.561470215462613</v>
      </c>
      <c r="G11" s="114">
        <v>11.497476163768928</v>
      </c>
      <c r="H11" s="280">
        <v>9.7132826214160328</v>
      </c>
      <c r="I11" s="200">
        <v>5217.6347910000022</v>
      </c>
      <c r="J11" s="173">
        <v>4932.7755150000003</v>
      </c>
      <c r="K11" s="221">
        <v>2378.5768770000013</v>
      </c>
      <c r="L11" s="114">
        <v>18.971063801820566</v>
      </c>
      <c r="M11" s="114">
        <v>13.657177533911401</v>
      </c>
      <c r="N11" s="114">
        <v>12.130768532720511</v>
      </c>
      <c r="O11" s="16"/>
      <c r="P11" s="16"/>
      <c r="Q11" s="16"/>
      <c r="R11" s="16"/>
      <c r="S11" s="16"/>
    </row>
    <row r="12" spans="1:19" x14ac:dyDescent="0.25">
      <c r="A12" s="16"/>
      <c r="B12" s="163" t="s">
        <v>254</v>
      </c>
      <c r="C12" s="177">
        <v>23</v>
      </c>
      <c r="D12" s="178">
        <v>27</v>
      </c>
      <c r="E12" s="220">
        <v>24</v>
      </c>
      <c r="F12" s="114">
        <v>1.4575411913814955</v>
      </c>
      <c r="G12" s="114">
        <v>1.5143017386427369</v>
      </c>
      <c r="H12" s="280">
        <v>1.4043300175541251</v>
      </c>
      <c r="I12" s="200">
        <v>143.06460000000004</v>
      </c>
      <c r="J12" s="173">
        <v>109.47153000000003</v>
      </c>
      <c r="K12" s="221">
        <v>125.48767700000001</v>
      </c>
      <c r="L12" s="114">
        <v>0.52017585804654654</v>
      </c>
      <c r="M12" s="114">
        <v>0.30308943019453588</v>
      </c>
      <c r="N12" s="114">
        <v>0.63998854866350174</v>
      </c>
      <c r="O12" s="16"/>
      <c r="P12" s="16"/>
      <c r="Q12" s="16"/>
      <c r="R12" s="16"/>
      <c r="S12" s="16"/>
    </row>
    <row r="13" spans="1:19" x14ac:dyDescent="0.25">
      <c r="A13" s="16"/>
      <c r="B13" s="163" t="s">
        <v>255</v>
      </c>
      <c r="C13" s="177">
        <v>16</v>
      </c>
      <c r="D13" s="178">
        <v>18</v>
      </c>
      <c r="E13" s="220">
        <v>15</v>
      </c>
      <c r="F13" s="114">
        <v>1.0139416983523446</v>
      </c>
      <c r="G13" s="114">
        <v>1.0095344924284912</v>
      </c>
      <c r="H13" s="280">
        <v>0.8777062609713282</v>
      </c>
      <c r="I13" s="200">
        <v>141.45913000000002</v>
      </c>
      <c r="J13" s="173">
        <v>345.64167599999996</v>
      </c>
      <c r="K13" s="221">
        <v>24.555239999999998</v>
      </c>
      <c r="L13" s="114">
        <v>0.51433844798970507</v>
      </c>
      <c r="M13" s="114">
        <v>0.95696423198181635</v>
      </c>
      <c r="N13" s="114">
        <v>0.12523199716003958</v>
      </c>
      <c r="O13" s="16"/>
      <c r="P13" s="16"/>
      <c r="Q13" s="16"/>
      <c r="R13" s="16"/>
      <c r="S13" s="16"/>
    </row>
    <row r="14" spans="1:19" x14ac:dyDescent="0.25">
      <c r="A14" s="16"/>
      <c r="B14" s="163" t="s">
        <v>256</v>
      </c>
      <c r="C14" s="177">
        <v>220</v>
      </c>
      <c r="D14" s="178">
        <v>284</v>
      </c>
      <c r="E14" s="220">
        <v>281</v>
      </c>
      <c r="F14" s="114">
        <v>13.941698352344739</v>
      </c>
      <c r="G14" s="114">
        <v>15.928210880538419</v>
      </c>
      <c r="H14" s="280">
        <v>16.442363955529547</v>
      </c>
      <c r="I14" s="200">
        <v>3678.7384469999993</v>
      </c>
      <c r="J14" s="173">
        <v>8615.5254599999989</v>
      </c>
      <c r="K14" s="221">
        <v>3167.7993240000019</v>
      </c>
      <c r="L14" s="114">
        <v>13.375712287994684</v>
      </c>
      <c r="M14" s="114">
        <v>23.853459456517285</v>
      </c>
      <c r="N14" s="114">
        <v>16.155811791973669</v>
      </c>
      <c r="O14" s="16"/>
      <c r="P14" s="16"/>
      <c r="Q14" s="16"/>
      <c r="R14" s="16"/>
      <c r="S14" s="16"/>
    </row>
    <row r="15" spans="1:19" x14ac:dyDescent="0.25">
      <c r="A15" s="16"/>
      <c r="B15" s="163" t="s">
        <v>257</v>
      </c>
      <c r="C15" s="177">
        <v>79</v>
      </c>
      <c r="D15" s="178">
        <v>73</v>
      </c>
      <c r="E15" s="220">
        <v>66</v>
      </c>
      <c r="F15" s="114">
        <v>5.0063371356147019</v>
      </c>
      <c r="G15" s="114">
        <v>4.0942232192933261</v>
      </c>
      <c r="H15" s="280">
        <v>3.8619075482738441</v>
      </c>
      <c r="I15" s="200">
        <v>626.6159540000001</v>
      </c>
      <c r="J15" s="173">
        <v>1923.6513009999996</v>
      </c>
      <c r="K15" s="221">
        <v>463.07920900000005</v>
      </c>
      <c r="L15" s="114">
        <v>2.2783448284034296</v>
      </c>
      <c r="M15" s="114">
        <v>5.3259361289009792</v>
      </c>
      <c r="N15" s="114">
        <v>2.3617091173355007</v>
      </c>
      <c r="O15" s="16"/>
      <c r="P15" s="16"/>
      <c r="Q15" s="16"/>
      <c r="R15" s="16"/>
      <c r="S15" s="16"/>
    </row>
    <row r="16" spans="1:19" x14ac:dyDescent="0.25">
      <c r="A16" s="16"/>
      <c r="B16" s="163" t="s">
        <v>258</v>
      </c>
      <c r="C16" s="177">
        <v>112</v>
      </c>
      <c r="D16" s="178">
        <v>143</v>
      </c>
      <c r="E16" s="220">
        <v>101</v>
      </c>
      <c r="F16" s="114">
        <v>7.0975918884664129</v>
      </c>
      <c r="G16" s="114">
        <v>7.9641054402692095</v>
      </c>
      <c r="H16" s="280">
        <v>5.9098888238736098</v>
      </c>
      <c r="I16" s="200">
        <v>3695.5396200000005</v>
      </c>
      <c r="J16" s="173">
        <v>5337.1592889999993</v>
      </c>
      <c r="K16" s="221">
        <v>1760.6183199999994</v>
      </c>
      <c r="L16" s="114">
        <v>13.436800527723197</v>
      </c>
      <c r="M16" s="114">
        <v>14.760564964157902</v>
      </c>
      <c r="N16" s="114">
        <v>8.9791730176595124</v>
      </c>
      <c r="O16" s="16"/>
      <c r="P16" s="16"/>
      <c r="Q16" s="16"/>
      <c r="R16" s="16"/>
      <c r="S16" s="16"/>
    </row>
    <row r="17" spans="1:19" x14ac:dyDescent="0.25">
      <c r="A17" s="16"/>
      <c r="B17" s="163" t="s">
        <v>259</v>
      </c>
      <c r="C17" s="177">
        <v>581</v>
      </c>
      <c r="D17" s="178">
        <v>690</v>
      </c>
      <c r="E17" s="220">
        <v>731</v>
      </c>
      <c r="F17" s="114">
        <v>36.818757921419518</v>
      </c>
      <c r="G17" s="114">
        <v>38.698822209758831</v>
      </c>
      <c r="H17" s="280">
        <v>42.773551784669394</v>
      </c>
      <c r="I17" s="200">
        <v>9871.2616529999905</v>
      </c>
      <c r="J17" s="173">
        <v>8811.8573169999909</v>
      </c>
      <c r="K17" s="221">
        <v>8477.6921900000016</v>
      </c>
      <c r="L17" s="114">
        <v>35.891422478735066</v>
      </c>
      <c r="M17" s="114">
        <v>24.397035586924552</v>
      </c>
      <c r="N17" s="114">
        <v>43.236324477454502</v>
      </c>
      <c r="O17" s="16"/>
      <c r="P17" s="16"/>
      <c r="Q17" s="16"/>
      <c r="R17" s="16"/>
      <c r="S17" s="16"/>
    </row>
    <row r="18" spans="1:19" x14ac:dyDescent="0.25">
      <c r="A18" s="16"/>
      <c r="B18" s="163" t="s">
        <v>260</v>
      </c>
      <c r="C18" s="177">
        <v>3</v>
      </c>
      <c r="D18" s="178">
        <v>8</v>
      </c>
      <c r="E18" s="220">
        <v>10</v>
      </c>
      <c r="F18" s="114">
        <v>0.19011406844106463</v>
      </c>
      <c r="G18" s="114">
        <v>0.44868199663488501</v>
      </c>
      <c r="H18" s="280">
        <v>0.58513750731421887</v>
      </c>
      <c r="I18" s="200">
        <v>95.920418000000012</v>
      </c>
      <c r="J18" s="173">
        <v>18.529435000000003</v>
      </c>
      <c r="K18" s="221">
        <v>2.9430000000000001</v>
      </c>
      <c r="L18" s="114">
        <v>0.34876192808936241</v>
      </c>
      <c r="M18" s="114">
        <v>5.1301702789544372E-2</v>
      </c>
      <c r="N18" s="114">
        <v>1.5009332738836863E-2</v>
      </c>
      <c r="O18" s="16"/>
      <c r="P18" s="16"/>
      <c r="Q18" s="16"/>
      <c r="R18" s="16"/>
      <c r="S18" s="16"/>
    </row>
    <row r="19" spans="1:19" x14ac:dyDescent="0.25">
      <c r="A19" s="16"/>
      <c r="B19" s="163" t="s">
        <v>261</v>
      </c>
      <c r="C19" s="177">
        <v>19</v>
      </c>
      <c r="D19" s="178">
        <v>20</v>
      </c>
      <c r="E19" s="220">
        <v>16</v>
      </c>
      <c r="F19" s="114">
        <v>1.2040557667934093</v>
      </c>
      <c r="G19" s="114">
        <v>1.1217049915872126</v>
      </c>
      <c r="H19" s="280">
        <v>0.8777062609713282</v>
      </c>
      <c r="I19" s="200">
        <v>47.910012000000002</v>
      </c>
      <c r="J19" s="173">
        <v>186.72732400000001</v>
      </c>
      <c r="K19" s="221">
        <v>109.53</v>
      </c>
      <c r="L19" s="114">
        <v>0.17419845021843514</v>
      </c>
      <c r="M19" s="114">
        <v>0.51698444548012135</v>
      </c>
      <c r="N19" s="114">
        <v>0.55025784624002227</v>
      </c>
      <c r="O19" s="16"/>
      <c r="P19" s="16"/>
      <c r="Q19" s="16"/>
      <c r="R19" s="16"/>
      <c r="S19" s="16"/>
    </row>
    <row r="20" spans="1:19" x14ac:dyDescent="0.25">
      <c r="A20" s="16"/>
      <c r="B20" s="163" t="s">
        <v>262</v>
      </c>
      <c r="C20" s="177">
        <v>24</v>
      </c>
      <c r="D20" s="178">
        <v>28</v>
      </c>
      <c r="E20" s="220">
        <v>28</v>
      </c>
      <c r="F20" s="114">
        <v>1.520912547528517</v>
      </c>
      <c r="G20" s="114">
        <v>1.5703869882220975</v>
      </c>
      <c r="H20" s="280">
        <v>1.6383850204798129</v>
      </c>
      <c r="I20" s="200">
        <v>265.91004200000003</v>
      </c>
      <c r="J20" s="173">
        <v>255.969628</v>
      </c>
      <c r="K20" s="221">
        <v>157.17128199999999</v>
      </c>
      <c r="L20" s="114">
        <v>0.96683585080126877</v>
      </c>
      <c r="M20" s="114">
        <v>0.70869283271757777</v>
      </c>
      <c r="N20" s="114">
        <v>0.80157528662166533</v>
      </c>
      <c r="O20" s="16"/>
      <c r="P20" s="16"/>
      <c r="Q20" s="16"/>
      <c r="R20" s="16"/>
      <c r="S20" s="16"/>
    </row>
    <row r="21" spans="1:19" x14ac:dyDescent="0.25">
      <c r="A21" s="16"/>
      <c r="B21" s="67" t="s">
        <v>461</v>
      </c>
      <c r="C21" s="177">
        <v>4</v>
      </c>
      <c r="D21" s="178">
        <v>0</v>
      </c>
      <c r="E21" s="220">
        <v>2</v>
      </c>
      <c r="F21" s="114">
        <v>0.25348542458808615</v>
      </c>
      <c r="G21" s="114">
        <v>0</v>
      </c>
      <c r="H21" s="280">
        <v>0.11702750146284377</v>
      </c>
      <c r="I21" s="200">
        <v>9.4410000000000007</v>
      </c>
      <c r="J21" s="173">
        <v>0</v>
      </c>
      <c r="K21" s="221">
        <v>1.22</v>
      </c>
      <c r="L21" s="114">
        <v>0</v>
      </c>
      <c r="M21" s="173">
        <v>0</v>
      </c>
      <c r="N21" s="173">
        <v>0</v>
      </c>
      <c r="O21" s="16"/>
      <c r="P21" s="16"/>
      <c r="Q21" s="16"/>
      <c r="R21" s="16"/>
      <c r="S21" s="16"/>
    </row>
    <row r="22" spans="1:19" x14ac:dyDescent="0.25">
      <c r="A22" s="16"/>
      <c r="B22" s="179" t="s">
        <v>115</v>
      </c>
      <c r="C22" s="180">
        <v>1578</v>
      </c>
      <c r="D22" s="181">
        <v>1784</v>
      </c>
      <c r="E22" s="222">
        <v>1710</v>
      </c>
      <c r="F22" s="222">
        <v>100</v>
      </c>
      <c r="G22" s="222">
        <v>100</v>
      </c>
      <c r="H22" s="222">
        <v>100</v>
      </c>
      <c r="I22" s="181">
        <v>27503.121835999988</v>
      </c>
      <c r="J22" s="181">
        <v>36124.413610999996</v>
      </c>
      <c r="K22" s="222">
        <v>19609.43</v>
      </c>
      <c r="L22" s="222">
        <v>100</v>
      </c>
      <c r="M22" s="222">
        <v>100</v>
      </c>
      <c r="N22" s="222">
        <v>100</v>
      </c>
      <c r="O22" s="16"/>
      <c r="P22" s="16"/>
      <c r="Q22" s="16"/>
      <c r="R22" s="16"/>
      <c r="S22" s="16"/>
    </row>
    <row r="23" spans="1:19" x14ac:dyDescent="0.25">
      <c r="A23" s="16"/>
      <c r="B23" s="16"/>
      <c r="C23" s="16"/>
      <c r="D23" s="16"/>
      <c r="E23" s="16"/>
      <c r="F23" s="16"/>
      <c r="G23" s="16"/>
      <c r="H23" s="16"/>
      <c r="I23" s="16"/>
      <c r="J23" s="16"/>
      <c r="K23" s="16"/>
      <c r="L23" s="16"/>
      <c r="M23" s="16"/>
      <c r="N23" s="16"/>
      <c r="O23" s="16"/>
      <c r="P23" s="16"/>
      <c r="Q23" s="16"/>
      <c r="R23" s="16"/>
      <c r="S23" s="16"/>
    </row>
    <row r="24" spans="1:19" x14ac:dyDescent="0.25">
      <c r="A24" s="16"/>
      <c r="B24" s="16"/>
      <c r="C24" s="16"/>
      <c r="D24" s="16"/>
      <c r="E24" s="16"/>
      <c r="F24" s="16"/>
      <c r="G24" s="16"/>
      <c r="H24" s="16"/>
      <c r="I24" s="16"/>
      <c r="J24" s="16"/>
      <c r="K24" s="16"/>
      <c r="L24" s="16"/>
      <c r="M24" s="16"/>
      <c r="N24" s="16"/>
      <c r="O24" s="16"/>
      <c r="P24" s="16"/>
      <c r="Q24" s="16"/>
      <c r="R24" s="16"/>
      <c r="S24" s="16"/>
    </row>
    <row r="25" spans="1:19" x14ac:dyDescent="0.25">
      <c r="A25" s="16"/>
      <c r="B25" s="16"/>
      <c r="C25" s="16"/>
      <c r="D25" s="16"/>
      <c r="E25" s="16"/>
      <c r="F25" s="16"/>
      <c r="G25" s="16"/>
      <c r="H25" s="16"/>
      <c r="I25" s="16"/>
      <c r="J25" s="16"/>
      <c r="K25" s="16"/>
      <c r="L25" s="16"/>
      <c r="M25" s="16"/>
      <c r="N25" s="16"/>
      <c r="O25" s="16"/>
      <c r="P25" s="16"/>
      <c r="Q25" s="16"/>
      <c r="R25" s="16"/>
      <c r="S25" s="16"/>
    </row>
  </sheetData>
  <sheetProtection algorithmName="SHA-512" hashValue="4PavwYbmcmjda+DIXJxTHw5mOiResE5PLSDBim5Nu7zE6QzU27ZiELp5wdxsWZBfqjij5vG6RXxP+lon9jyBLw==" saltValue="BzSuo1Jp3oXLgK3fNqQ3IA==" spinCount="100000" sheet="1" objects="1" scenarios="1"/>
  <mergeCells count="5">
    <mergeCell ref="C7:E7"/>
    <mergeCell ref="F7:H7"/>
    <mergeCell ref="I7:K7"/>
    <mergeCell ref="L7:N7"/>
    <mergeCell ref="B7:B8"/>
  </mergeCells>
  <hyperlinks>
    <hyperlink ref="E2" location="Contents!A1" display="Contents" xr:uid="{A0A1B26A-A606-4EA1-84FC-E5EFFA6F36D7}"/>
    <hyperlink ref="F2" location="'Table 7'!A1" display="Previous" xr:uid="{730FC996-AA77-41F2-98FD-A2F5239CB3EF}"/>
    <hyperlink ref="G2" location="'Table 9'!A1" display="Next" xr:uid="{2AF68951-B9ED-4A5F-954F-6B3F94C6FF8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57A11-48F5-4C4C-A640-0C24896C2ADC}">
  <sheetPr codeName="Sheet64">
    <tabColor rgb="FF8A2B80"/>
  </sheetPr>
  <dimension ref="B1:O25"/>
  <sheetViews>
    <sheetView showGridLines="0" zoomScale="90" zoomScaleNormal="90" workbookViewId="0">
      <selection activeCell="F2" sqref="F2"/>
    </sheetView>
  </sheetViews>
  <sheetFormatPr defaultRowHeight="15" x14ac:dyDescent="0.25"/>
  <cols>
    <col min="1" max="1" width="7.7109375" customWidth="1"/>
    <col min="2" max="2" width="27.28515625" customWidth="1"/>
  </cols>
  <sheetData>
    <row r="1" spans="2:15" x14ac:dyDescent="0.25">
      <c r="B1" s="16"/>
      <c r="C1" s="16"/>
      <c r="D1" s="16"/>
      <c r="E1" s="16"/>
      <c r="F1" s="16"/>
      <c r="G1" s="16"/>
      <c r="H1" s="16"/>
      <c r="I1" s="16"/>
      <c r="J1" s="16"/>
      <c r="K1" s="16"/>
      <c r="L1" s="16"/>
      <c r="M1" s="16"/>
      <c r="N1" s="16"/>
      <c r="O1" s="16"/>
    </row>
    <row r="2" spans="2:15" x14ac:dyDescent="0.25">
      <c r="B2" s="16"/>
      <c r="C2" s="16"/>
      <c r="D2" s="16"/>
      <c r="E2" s="26" t="s">
        <v>17</v>
      </c>
      <c r="F2" s="26" t="s">
        <v>106</v>
      </c>
      <c r="G2" s="26" t="s">
        <v>89</v>
      </c>
      <c r="H2" s="16"/>
      <c r="I2" s="16"/>
      <c r="J2" s="16"/>
      <c r="K2" s="16"/>
      <c r="L2" s="16"/>
      <c r="M2" s="16"/>
      <c r="N2" s="16"/>
      <c r="O2" s="16"/>
    </row>
    <row r="3" spans="2:15" x14ac:dyDescent="0.25">
      <c r="B3" s="16"/>
      <c r="C3" s="16"/>
      <c r="D3" s="16"/>
      <c r="E3" s="16"/>
      <c r="F3" s="16"/>
      <c r="G3" s="16"/>
      <c r="H3" s="16"/>
      <c r="I3" s="16"/>
      <c r="J3" s="16"/>
      <c r="K3" s="16"/>
      <c r="L3" s="16"/>
      <c r="M3" s="16"/>
      <c r="N3" s="16"/>
      <c r="O3" s="16"/>
    </row>
    <row r="4" spans="2:15" ht="26.25" x14ac:dyDescent="0.4">
      <c r="B4" s="168" t="s">
        <v>20</v>
      </c>
      <c r="C4" s="16"/>
      <c r="D4" s="16"/>
      <c r="E4" s="16"/>
      <c r="F4" s="16"/>
      <c r="G4" s="16"/>
      <c r="H4" s="16"/>
      <c r="I4" s="16"/>
      <c r="J4" s="16"/>
      <c r="K4" s="16"/>
      <c r="L4" s="16"/>
      <c r="M4" s="16"/>
      <c r="N4" s="16"/>
      <c r="O4" s="16"/>
    </row>
    <row r="5" spans="2:15" x14ac:dyDescent="0.25">
      <c r="B5" s="16"/>
      <c r="C5" s="16"/>
      <c r="D5" s="16"/>
      <c r="E5" s="16"/>
      <c r="F5" s="16"/>
      <c r="G5" s="16"/>
      <c r="H5" s="16"/>
      <c r="I5" s="16"/>
      <c r="J5" s="16"/>
      <c r="K5" s="16"/>
      <c r="L5" s="16"/>
      <c r="M5" s="16"/>
      <c r="N5" s="16"/>
      <c r="O5" s="16"/>
    </row>
    <row r="6" spans="2:15" x14ac:dyDescent="0.25">
      <c r="B6" s="67" t="s">
        <v>462</v>
      </c>
      <c r="C6" s="117"/>
      <c r="D6" s="223"/>
      <c r="E6" s="117"/>
      <c r="F6" s="117"/>
      <c r="G6" s="117"/>
      <c r="H6" s="117"/>
      <c r="I6" s="117"/>
      <c r="J6" s="117"/>
      <c r="K6" s="117"/>
      <c r="L6" s="117"/>
      <c r="M6" s="117"/>
      <c r="N6" s="117"/>
      <c r="O6" s="16"/>
    </row>
    <row r="7" spans="2:15" x14ac:dyDescent="0.25">
      <c r="B7" s="326" t="s">
        <v>463</v>
      </c>
      <c r="C7" s="324" t="s">
        <v>215</v>
      </c>
      <c r="D7" s="324"/>
      <c r="E7" s="324"/>
      <c r="F7" s="350" t="s">
        <v>425</v>
      </c>
      <c r="G7" s="350"/>
      <c r="H7" s="350"/>
      <c r="I7" s="324" t="s">
        <v>233</v>
      </c>
      <c r="J7" s="324"/>
      <c r="K7" s="324"/>
      <c r="L7" s="324" t="s">
        <v>221</v>
      </c>
      <c r="M7" s="324"/>
      <c r="N7" s="324"/>
      <c r="O7" s="16"/>
    </row>
    <row r="8" spans="2:15" x14ac:dyDescent="0.25">
      <c r="B8" s="326"/>
      <c r="C8" s="169">
        <v>2022</v>
      </c>
      <c r="D8" s="171">
        <v>2021</v>
      </c>
      <c r="E8" s="219">
        <v>2020</v>
      </c>
      <c r="F8" s="169">
        <v>2022</v>
      </c>
      <c r="G8" s="171">
        <v>2021</v>
      </c>
      <c r="H8" s="171">
        <v>2020</v>
      </c>
      <c r="I8" s="169">
        <v>2022</v>
      </c>
      <c r="J8" s="171">
        <v>2021</v>
      </c>
      <c r="K8" s="171">
        <v>2020</v>
      </c>
      <c r="L8" s="169">
        <v>2022</v>
      </c>
      <c r="M8" s="171">
        <v>2021</v>
      </c>
      <c r="N8" s="171">
        <v>2020</v>
      </c>
      <c r="O8" s="16"/>
    </row>
    <row r="9" spans="2:15" x14ac:dyDescent="0.25">
      <c r="B9" s="67" t="s">
        <v>299</v>
      </c>
      <c r="C9" s="199">
        <v>705</v>
      </c>
      <c r="D9" s="117">
        <v>746</v>
      </c>
      <c r="E9" s="237">
        <v>683</v>
      </c>
      <c r="F9" s="114">
        <v>44.676806083650192</v>
      </c>
      <c r="G9" s="114">
        <v>41.839596186203025</v>
      </c>
      <c r="H9" s="114">
        <v>39.964891749561147</v>
      </c>
      <c r="I9" s="159">
        <v>15480.432829999985</v>
      </c>
      <c r="J9" s="224">
        <v>14383.600489999999</v>
      </c>
      <c r="K9" s="236">
        <v>9820.7339320000046</v>
      </c>
      <c r="L9" s="114">
        <v>56.286093347181399</v>
      </c>
      <c r="M9" s="114">
        <v>39.823297223122267</v>
      </c>
      <c r="N9" s="114">
        <v>50.085852302063792</v>
      </c>
      <c r="O9" s="16"/>
    </row>
    <row r="10" spans="2:15" x14ac:dyDescent="0.25">
      <c r="B10" s="67" t="s">
        <v>300</v>
      </c>
      <c r="C10" s="199">
        <v>130</v>
      </c>
      <c r="D10" s="117">
        <v>192</v>
      </c>
      <c r="E10" s="237">
        <v>196</v>
      </c>
      <c r="F10" s="114">
        <v>8.2382762991128011</v>
      </c>
      <c r="G10" s="114">
        <v>10.768367919237241</v>
      </c>
      <c r="H10" s="114">
        <v>11.468695143358691</v>
      </c>
      <c r="I10" s="159">
        <v>1909.41</v>
      </c>
      <c r="J10" s="224">
        <v>5057.9379780000017</v>
      </c>
      <c r="K10" s="236">
        <v>3190.9272080000014</v>
      </c>
      <c r="L10" s="114">
        <v>6.9295643395120257</v>
      </c>
      <c r="M10" s="114">
        <v>14.003709820364465</v>
      </c>
      <c r="N10" s="114">
        <v>16.273764257655358</v>
      </c>
      <c r="O10" s="16"/>
    </row>
    <row r="11" spans="2:15" x14ac:dyDescent="0.25">
      <c r="B11" s="67" t="s">
        <v>301</v>
      </c>
      <c r="C11" s="199">
        <v>55</v>
      </c>
      <c r="D11" s="117">
        <v>74</v>
      </c>
      <c r="E11" s="237">
        <v>67</v>
      </c>
      <c r="F11" s="114">
        <v>3.4854245880861847</v>
      </c>
      <c r="G11" s="114">
        <v>4.1503084688726863</v>
      </c>
      <c r="H11" s="114">
        <v>3.920421299005266</v>
      </c>
      <c r="I11" s="159">
        <v>740.34305399999994</v>
      </c>
      <c r="J11" s="224">
        <v>2353.3978400000005</v>
      </c>
      <c r="K11" s="236">
        <v>1032.118031</v>
      </c>
      <c r="L11" s="114">
        <v>2.6918509775531509</v>
      </c>
      <c r="M11" s="114">
        <v>6.5157581185414291</v>
      </c>
      <c r="N11" s="114">
        <v>5.2638134396983141</v>
      </c>
      <c r="O11" s="16"/>
    </row>
    <row r="12" spans="2:15" x14ac:dyDescent="0.25">
      <c r="B12" s="67" t="s">
        <v>302</v>
      </c>
      <c r="C12" s="199">
        <v>94</v>
      </c>
      <c r="D12" s="117">
        <v>107</v>
      </c>
      <c r="E12" s="237">
        <v>108</v>
      </c>
      <c r="F12" s="114">
        <v>5.9569074778200255</v>
      </c>
      <c r="G12" s="114">
        <v>6.0011217049915873</v>
      </c>
      <c r="H12" s="114">
        <v>6.3194850789935639</v>
      </c>
      <c r="I12" s="159">
        <v>886.91337199999998</v>
      </c>
      <c r="J12" s="224">
        <v>2681.4141819999995</v>
      </c>
      <c r="K12" s="236">
        <v>444.25628700000021</v>
      </c>
      <c r="L12" s="114">
        <v>3.224773454041431</v>
      </c>
      <c r="M12" s="114">
        <v>7.4239237958757611</v>
      </c>
      <c r="N12" s="114">
        <v>2.2657120057435298</v>
      </c>
      <c r="O12" s="16"/>
    </row>
    <row r="13" spans="2:15" x14ac:dyDescent="0.25">
      <c r="B13" s="67" t="s">
        <v>303</v>
      </c>
      <c r="C13" s="199">
        <v>83</v>
      </c>
      <c r="D13" s="117">
        <v>79</v>
      </c>
      <c r="E13" s="237">
        <v>90</v>
      </c>
      <c r="F13" s="114">
        <v>5.2598225602027888</v>
      </c>
      <c r="G13" s="114">
        <v>4.4307347167694893</v>
      </c>
      <c r="H13" s="114">
        <v>5.2662375658279696</v>
      </c>
      <c r="I13" s="159">
        <v>1528.7237620000001</v>
      </c>
      <c r="J13" s="224">
        <v>918.84909499999981</v>
      </c>
      <c r="K13" s="236">
        <v>1194.4676910000001</v>
      </c>
      <c r="L13" s="114">
        <v>5.5583645053667672</v>
      </c>
      <c r="M13" s="114">
        <v>2.5439806006028678</v>
      </c>
      <c r="N13" s="114">
        <v>6.09179851172585</v>
      </c>
      <c r="O13" s="16"/>
    </row>
    <row r="14" spans="2:15" x14ac:dyDescent="0.25">
      <c r="B14" s="67" t="s">
        <v>304</v>
      </c>
      <c r="C14" s="199">
        <v>85</v>
      </c>
      <c r="D14" s="117">
        <v>94</v>
      </c>
      <c r="E14" s="237">
        <v>56</v>
      </c>
      <c r="F14" s="114">
        <v>5.3865652724968314</v>
      </c>
      <c r="G14" s="114">
        <v>5.2720134604598989</v>
      </c>
      <c r="H14" s="114">
        <v>3.2767700409596259</v>
      </c>
      <c r="I14" s="159">
        <v>3793.0687840000005</v>
      </c>
      <c r="J14" s="224">
        <v>1912.3585880000001</v>
      </c>
      <c r="K14" s="236">
        <v>459.20371199999983</v>
      </c>
      <c r="L14" s="114">
        <v>13.791411777244477</v>
      </c>
      <c r="M14" s="114">
        <v>5.2946704477826074</v>
      </c>
      <c r="N14" s="114">
        <v>2.3419440395232796</v>
      </c>
      <c r="O14" s="16"/>
    </row>
    <row r="15" spans="2:15" x14ac:dyDescent="0.25">
      <c r="B15" s="67" t="s">
        <v>305</v>
      </c>
      <c r="C15" s="199">
        <v>53</v>
      </c>
      <c r="D15" s="117">
        <v>63</v>
      </c>
      <c r="E15" s="237">
        <v>76</v>
      </c>
      <c r="F15" s="114">
        <v>3.3586818757921417</v>
      </c>
      <c r="G15" s="114">
        <v>3.5333707234997194</v>
      </c>
      <c r="H15" s="114">
        <v>4.4470450555880632</v>
      </c>
      <c r="I15" s="159">
        <v>344.36958700000002</v>
      </c>
      <c r="J15" s="224">
        <v>3328.9408539999999</v>
      </c>
      <c r="K15" s="236">
        <v>544.77985599999988</v>
      </c>
      <c r="L15" s="114">
        <v>1.2521109023676003</v>
      </c>
      <c r="M15" s="114">
        <v>9.2167048966080181</v>
      </c>
      <c r="N15" s="114">
        <v>2.7783833258986168</v>
      </c>
      <c r="O15" s="16"/>
    </row>
    <row r="16" spans="2:15" x14ac:dyDescent="0.25">
      <c r="B16" s="67" t="s">
        <v>306</v>
      </c>
      <c r="C16" s="199">
        <v>98</v>
      </c>
      <c r="D16" s="117">
        <v>153</v>
      </c>
      <c r="E16" s="237">
        <v>112</v>
      </c>
      <c r="F16" s="114">
        <v>6.2103929024081115</v>
      </c>
      <c r="G16" s="114">
        <v>8.5810431856421765</v>
      </c>
      <c r="H16" s="114">
        <v>6.5535400819192517</v>
      </c>
      <c r="I16" s="159">
        <v>904.17237900000009</v>
      </c>
      <c r="J16" s="224">
        <v>2587.1011010000002</v>
      </c>
      <c r="K16" s="236">
        <v>1628.8813749999997</v>
      </c>
      <c r="L16" s="114">
        <v>3.287526355704431</v>
      </c>
      <c r="M16" s="114">
        <v>7.1628029548664056</v>
      </c>
      <c r="N16" s="114">
        <v>8.3073131326772334</v>
      </c>
      <c r="O16" s="16"/>
    </row>
    <row r="17" spans="2:15" x14ac:dyDescent="0.25">
      <c r="B17" s="67" t="s">
        <v>307</v>
      </c>
      <c r="C17" s="199">
        <v>62</v>
      </c>
      <c r="D17" s="117">
        <v>71</v>
      </c>
      <c r="E17" s="237">
        <v>104</v>
      </c>
      <c r="F17" s="114">
        <v>3.9290240811153359</v>
      </c>
      <c r="G17" s="114">
        <v>3.9820527201346048</v>
      </c>
      <c r="H17" s="114">
        <v>6.0854300760678752</v>
      </c>
      <c r="I17" s="159">
        <v>559.21788900000013</v>
      </c>
      <c r="J17" s="224">
        <v>510.34147300000001</v>
      </c>
      <c r="K17" s="236">
        <v>201.00438999999989</v>
      </c>
      <c r="L17" s="114">
        <v>2.0332887747601669</v>
      </c>
      <c r="M17" s="114">
        <v>1.412961947788709</v>
      </c>
      <c r="N17" s="114">
        <v>1.0251246250346351</v>
      </c>
      <c r="O17" s="16"/>
    </row>
    <row r="18" spans="2:15" x14ac:dyDescent="0.25">
      <c r="B18" s="67" t="s">
        <v>308</v>
      </c>
      <c r="C18" s="199">
        <v>96</v>
      </c>
      <c r="D18" s="117">
        <v>106</v>
      </c>
      <c r="E18" s="237">
        <v>104</v>
      </c>
      <c r="F18" s="114">
        <v>6.083650190114068</v>
      </c>
      <c r="G18" s="114">
        <v>5.945036455412227</v>
      </c>
      <c r="H18" s="114">
        <v>6.0854300760678752</v>
      </c>
      <c r="I18" s="159">
        <v>605.4316070000001</v>
      </c>
      <c r="J18" s="224">
        <v>1044.0664610000001</v>
      </c>
      <c r="K18" s="236">
        <v>363.59704500000004</v>
      </c>
      <c r="L18" s="114">
        <v>2.201319583319175</v>
      </c>
      <c r="M18" s="114">
        <v>2.8906648947878555</v>
      </c>
      <c r="N18" s="114">
        <v>1.8543489742653212</v>
      </c>
      <c r="O18" s="16"/>
    </row>
    <row r="19" spans="2:15" x14ac:dyDescent="0.25">
      <c r="B19" s="67" t="s">
        <v>309</v>
      </c>
      <c r="C19" s="199">
        <v>58</v>
      </c>
      <c r="D19" s="117">
        <v>44</v>
      </c>
      <c r="E19" s="237">
        <v>63</v>
      </c>
      <c r="F19" s="114">
        <v>3.6755386565272499</v>
      </c>
      <c r="G19" s="114">
        <v>2.4677509814918679</v>
      </c>
      <c r="H19" s="114">
        <v>3.6863662960795787</v>
      </c>
      <c r="I19" s="159">
        <v>584.37307299999998</v>
      </c>
      <c r="J19" s="224">
        <v>853.25221900000031</v>
      </c>
      <c r="K19" s="236">
        <v>270.075918</v>
      </c>
      <c r="L19" s="114">
        <v>2.1247517881227926</v>
      </c>
      <c r="M19" s="114">
        <v>2.3623651635172487</v>
      </c>
      <c r="N19" s="114">
        <v>1.3773901862075502</v>
      </c>
      <c r="O19" s="16"/>
    </row>
    <row r="20" spans="2:15" x14ac:dyDescent="0.25">
      <c r="B20" s="67" t="s">
        <v>310</v>
      </c>
      <c r="C20" s="199">
        <v>50</v>
      </c>
      <c r="D20" s="117">
        <v>42</v>
      </c>
      <c r="E20" s="237">
        <v>45</v>
      </c>
      <c r="F20" s="114">
        <v>3.1685678073510775</v>
      </c>
      <c r="G20" s="114">
        <v>2.3555804823331465</v>
      </c>
      <c r="H20" s="114">
        <v>2.6331187829139848</v>
      </c>
      <c r="I20" s="159">
        <v>111.848561</v>
      </c>
      <c r="J20" s="224">
        <v>267.64052399999997</v>
      </c>
      <c r="K20" s="236">
        <v>174.13207999999995</v>
      </c>
      <c r="L20" s="114">
        <v>0.40667587362245083</v>
      </c>
      <c r="M20" s="114">
        <v>0.741005573925266</v>
      </c>
      <c r="N20" s="114">
        <v>0.88807554509879683</v>
      </c>
      <c r="O20" s="16"/>
    </row>
    <row r="21" spans="2:15" x14ac:dyDescent="0.25">
      <c r="B21" s="67" t="s">
        <v>114</v>
      </c>
      <c r="C21" s="199">
        <v>4</v>
      </c>
      <c r="D21" s="117">
        <v>9</v>
      </c>
      <c r="E21" s="237">
        <v>4</v>
      </c>
      <c r="F21" s="114">
        <v>0.25348542458808615</v>
      </c>
      <c r="G21" s="114">
        <v>0.50476724621424562</v>
      </c>
      <c r="H21" s="114">
        <v>0.17554125219426564</v>
      </c>
      <c r="I21" s="159">
        <v>13.445417999999998</v>
      </c>
      <c r="J21" s="224">
        <v>219.167405</v>
      </c>
      <c r="K21" s="236">
        <v>282.8</v>
      </c>
      <c r="L21" s="114">
        <v>4.8886879388363565E-2</v>
      </c>
      <c r="M21" s="114">
        <v>0.60679999538386886</v>
      </c>
      <c r="N21" s="114">
        <v>1.4339803380438001</v>
      </c>
      <c r="O21" s="16"/>
    </row>
    <row r="22" spans="2:15" x14ac:dyDescent="0.25">
      <c r="B22" s="67" t="s">
        <v>461</v>
      </c>
      <c r="C22" s="199">
        <v>5</v>
      </c>
      <c r="D22" s="117">
        <v>4</v>
      </c>
      <c r="E22" s="237">
        <v>2</v>
      </c>
      <c r="F22" s="114">
        <v>0.38022813688212925</v>
      </c>
      <c r="G22" s="114">
        <v>0.16825574873808188</v>
      </c>
      <c r="H22" s="114">
        <v>0.11702750146284377</v>
      </c>
      <c r="I22" s="159">
        <v>41.38</v>
      </c>
      <c r="J22" s="224">
        <v>6.35</v>
      </c>
      <c r="K22" s="236">
        <v>2.450841</v>
      </c>
      <c r="L22" s="114">
        <v>0.16338144181575306</v>
      </c>
      <c r="M22" s="114">
        <v>1.3545668332458371E-3</v>
      </c>
      <c r="N22" s="114">
        <v>1.2499316363908825E-2</v>
      </c>
      <c r="O22" s="16"/>
    </row>
    <row r="23" spans="2:15" x14ac:dyDescent="0.25">
      <c r="B23" s="226" t="s">
        <v>115</v>
      </c>
      <c r="C23" s="180">
        <v>1578</v>
      </c>
      <c r="D23" s="181">
        <v>1784</v>
      </c>
      <c r="E23" s="222">
        <v>1710</v>
      </c>
      <c r="F23" s="181">
        <v>100</v>
      </c>
      <c r="G23" s="181">
        <v>100</v>
      </c>
      <c r="H23" s="181">
        <v>100</v>
      </c>
      <c r="I23" s="180">
        <v>27503.121835999991</v>
      </c>
      <c r="J23" s="181">
        <v>36124.410000000003</v>
      </c>
      <c r="K23" s="222">
        <v>19609.43</v>
      </c>
      <c r="L23" s="181">
        <v>100</v>
      </c>
      <c r="M23" s="181">
        <v>100</v>
      </c>
      <c r="N23" s="181">
        <v>100</v>
      </c>
      <c r="O23" s="16"/>
    </row>
    <row r="24" spans="2:15" x14ac:dyDescent="0.25">
      <c r="B24" s="16"/>
      <c r="C24" s="227"/>
      <c r="D24" s="228"/>
      <c r="E24" s="229"/>
      <c r="F24" s="230"/>
      <c r="G24" s="231"/>
      <c r="H24" s="231"/>
      <c r="I24" s="232"/>
      <c r="J24" s="233"/>
      <c r="K24" s="233"/>
      <c r="L24" s="117"/>
      <c r="M24" s="117"/>
      <c r="N24" s="117"/>
      <c r="O24" s="16"/>
    </row>
    <row r="25" spans="2:15" x14ac:dyDescent="0.25">
      <c r="B25" s="80" t="s">
        <v>464</v>
      </c>
      <c r="C25" s="16"/>
      <c r="D25" s="16"/>
      <c r="E25" s="16"/>
      <c r="F25" s="16"/>
      <c r="G25" s="16"/>
      <c r="H25" s="16"/>
      <c r="I25" s="16"/>
      <c r="J25" s="16"/>
      <c r="K25" s="16"/>
      <c r="L25" s="16"/>
      <c r="M25" s="16"/>
      <c r="N25" s="16"/>
      <c r="O25" s="16"/>
    </row>
  </sheetData>
  <sheetProtection algorithmName="SHA-512" hashValue="XVi59ppcWgEx5QPnrYMDESqLQBift9Q7XOJ5VAQMyrZ4DJTGIVdxJogocG5bjj8pTv9WrljF+jENSVgNrO3cEg==" saltValue="byqkncoDDkyclxAONXwCgw==" spinCount="100000" sheet="1" objects="1" scenarios="1"/>
  <mergeCells count="5">
    <mergeCell ref="C7:E7"/>
    <mergeCell ref="F7:H7"/>
    <mergeCell ref="I7:K7"/>
    <mergeCell ref="L7:N7"/>
    <mergeCell ref="B7:B8"/>
  </mergeCells>
  <hyperlinks>
    <hyperlink ref="E2" location="Contents!A1" display="Contents" xr:uid="{79A291FC-EB73-49AB-8170-C932B7B61A3D}"/>
    <hyperlink ref="F2" location="'Table 8'!A1" display="Previous" xr:uid="{9F523E1A-A436-4809-B8B5-BA4342BD1022}"/>
    <hyperlink ref="G2" location="'Table 10'!A1" display="Next" xr:uid="{50F2B16C-B166-4373-99EA-9EE88EEA4393}"/>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D1C6D-7CDD-4E33-9AB8-5870EAD3ADB7}">
  <sheetPr codeName="Sheet65">
    <tabColor rgb="FF8A2B80"/>
  </sheetPr>
  <dimension ref="A1:Z28"/>
  <sheetViews>
    <sheetView showGridLines="0" zoomScale="90" zoomScaleNormal="90" workbookViewId="0">
      <selection activeCell="F2" sqref="F2"/>
    </sheetView>
  </sheetViews>
  <sheetFormatPr defaultRowHeight="15" x14ac:dyDescent="0.25"/>
  <cols>
    <col min="1" max="1" width="7.7109375" customWidth="1"/>
    <col min="2" max="2" width="27.28515625" customWidth="1"/>
    <col min="18" max="18" width="10.7109375" customWidth="1"/>
    <col min="19" max="19" width="10.42578125" customWidth="1"/>
    <col min="20" max="20" width="10.7109375" customWidth="1"/>
    <col min="24" max="26" width="10.140625" bestFit="1" customWidth="1"/>
  </cols>
  <sheetData>
    <row r="1" spans="1:26" x14ac:dyDescent="0.2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25">
      <c r="A2" s="16"/>
      <c r="B2" s="16"/>
      <c r="C2" s="16"/>
      <c r="D2" s="16"/>
      <c r="E2" s="26" t="s">
        <v>17</v>
      </c>
      <c r="F2" s="26" t="s">
        <v>106</v>
      </c>
      <c r="G2" s="26" t="s">
        <v>89</v>
      </c>
      <c r="H2" s="16"/>
      <c r="I2" s="16"/>
      <c r="J2" s="16"/>
      <c r="K2" s="16"/>
      <c r="L2" s="16"/>
      <c r="M2" s="16"/>
      <c r="N2" s="16"/>
      <c r="O2" s="16"/>
      <c r="P2" s="16"/>
      <c r="Q2" s="16"/>
      <c r="R2" s="16"/>
      <c r="S2" s="16"/>
      <c r="T2" s="16"/>
      <c r="U2" s="16"/>
      <c r="V2" s="16"/>
      <c r="W2" s="16"/>
      <c r="X2" s="16"/>
      <c r="Y2" s="16"/>
      <c r="Z2" s="16"/>
    </row>
    <row r="3" spans="1:26" x14ac:dyDescent="0.25">
      <c r="A3" s="16"/>
      <c r="B3" s="16"/>
      <c r="C3" s="16"/>
      <c r="D3" s="16"/>
      <c r="E3" s="16"/>
      <c r="F3" s="16"/>
      <c r="G3" s="16"/>
      <c r="H3" s="16"/>
      <c r="I3" s="16"/>
      <c r="J3" s="16"/>
      <c r="K3" s="16"/>
      <c r="L3" s="16"/>
      <c r="M3" s="16"/>
      <c r="N3" s="16"/>
      <c r="O3" s="16"/>
      <c r="P3" s="16"/>
      <c r="Q3" s="16"/>
      <c r="R3" s="16"/>
      <c r="S3" s="16"/>
      <c r="T3" s="16"/>
      <c r="U3" s="16"/>
      <c r="V3" s="16"/>
      <c r="W3" s="16"/>
      <c r="X3" s="16"/>
      <c r="Y3" s="16"/>
      <c r="Z3" s="16"/>
    </row>
    <row r="4" spans="1:26" ht="26.25" x14ac:dyDescent="0.4">
      <c r="A4" s="16"/>
      <c r="B4" s="168" t="s">
        <v>20</v>
      </c>
      <c r="C4" s="16"/>
      <c r="D4" s="16"/>
      <c r="E4" s="16"/>
      <c r="F4" s="16"/>
      <c r="G4" s="16"/>
      <c r="H4" s="16"/>
      <c r="I4" s="16"/>
      <c r="J4" s="16"/>
      <c r="K4" s="16"/>
      <c r="L4" s="16"/>
      <c r="M4" s="16"/>
      <c r="N4" s="16"/>
      <c r="O4" s="16"/>
      <c r="P4" s="16"/>
      <c r="Q4" s="16"/>
      <c r="R4" s="16"/>
      <c r="S4" s="16"/>
      <c r="T4" s="16"/>
      <c r="U4" s="16"/>
      <c r="V4" s="16"/>
      <c r="W4" s="16"/>
      <c r="X4" s="16"/>
      <c r="Y4" s="16"/>
      <c r="Z4" s="16"/>
    </row>
    <row r="5" spans="1:26" x14ac:dyDescent="0.25">
      <c r="A5" s="16"/>
      <c r="B5" s="16"/>
      <c r="C5" s="16"/>
      <c r="D5" s="16"/>
      <c r="E5" s="16"/>
      <c r="F5" s="16"/>
      <c r="G5" s="16"/>
      <c r="H5" s="16"/>
      <c r="I5" s="16"/>
      <c r="J5" s="16"/>
      <c r="K5" s="16"/>
      <c r="L5" s="16"/>
      <c r="M5" s="16"/>
      <c r="N5" s="16"/>
      <c r="O5" s="16"/>
      <c r="P5" s="16"/>
      <c r="Q5" s="16"/>
      <c r="R5" s="16"/>
      <c r="S5" s="16"/>
      <c r="T5" s="16"/>
      <c r="U5" s="16"/>
      <c r="V5" s="16"/>
      <c r="W5" s="16"/>
      <c r="X5" s="16"/>
      <c r="Y5" s="16"/>
      <c r="Z5" s="16"/>
    </row>
    <row r="6" spans="1:26" x14ac:dyDescent="0.25">
      <c r="A6" s="16"/>
      <c r="B6" s="67" t="s">
        <v>465</v>
      </c>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1:26" x14ac:dyDescent="0.25">
      <c r="A7" s="16"/>
      <c r="B7" s="326" t="s">
        <v>463</v>
      </c>
      <c r="C7" s="348" t="s">
        <v>266</v>
      </c>
      <c r="D7" s="324"/>
      <c r="E7" s="324"/>
      <c r="F7" s="324"/>
      <c r="G7" s="324"/>
      <c r="H7" s="356"/>
      <c r="I7" s="346" t="s">
        <v>226</v>
      </c>
      <c r="J7" s="327"/>
      <c r="K7" s="327"/>
      <c r="L7" s="327"/>
      <c r="M7" s="327"/>
      <c r="N7" s="347"/>
      <c r="O7" s="346" t="s">
        <v>111</v>
      </c>
      <c r="P7" s="327"/>
      <c r="Q7" s="327"/>
      <c r="R7" s="327"/>
      <c r="S7" s="327"/>
      <c r="T7" s="347"/>
      <c r="U7" s="346" t="s">
        <v>466</v>
      </c>
      <c r="V7" s="327"/>
      <c r="W7" s="327"/>
      <c r="X7" s="327"/>
      <c r="Y7" s="327"/>
      <c r="Z7" s="347"/>
    </row>
    <row r="8" spans="1:26" x14ac:dyDescent="0.25">
      <c r="A8" s="16"/>
      <c r="B8" s="326"/>
      <c r="C8" s="357" t="s">
        <v>467</v>
      </c>
      <c r="D8" s="358"/>
      <c r="E8" s="359"/>
      <c r="F8" s="357" t="s">
        <v>388</v>
      </c>
      <c r="G8" s="358"/>
      <c r="H8" s="359"/>
      <c r="I8" s="357" t="s">
        <v>467</v>
      </c>
      <c r="J8" s="358"/>
      <c r="K8" s="359"/>
      <c r="L8" s="357" t="s">
        <v>388</v>
      </c>
      <c r="M8" s="358"/>
      <c r="N8" s="359"/>
      <c r="O8" s="357" t="s">
        <v>467</v>
      </c>
      <c r="P8" s="358"/>
      <c r="Q8" s="359"/>
      <c r="R8" s="357" t="s">
        <v>388</v>
      </c>
      <c r="S8" s="358"/>
      <c r="T8" s="359"/>
      <c r="U8" s="357" t="s">
        <v>467</v>
      </c>
      <c r="V8" s="358"/>
      <c r="W8" s="359"/>
      <c r="X8" s="357" t="s">
        <v>388</v>
      </c>
      <c r="Y8" s="358"/>
      <c r="Z8" s="359"/>
    </row>
    <row r="9" spans="1:26" x14ac:dyDescent="0.25">
      <c r="A9" s="16"/>
      <c r="B9" s="326"/>
      <c r="C9" s="172">
        <v>2022</v>
      </c>
      <c r="D9" s="171">
        <v>2021</v>
      </c>
      <c r="E9" s="171">
        <v>2020</v>
      </c>
      <c r="F9" s="172">
        <v>2022</v>
      </c>
      <c r="G9" s="171">
        <v>2021</v>
      </c>
      <c r="H9" s="171">
        <v>2020</v>
      </c>
      <c r="I9" s="172">
        <v>2022</v>
      </c>
      <c r="J9" s="171">
        <v>2021</v>
      </c>
      <c r="K9" s="171">
        <v>2020</v>
      </c>
      <c r="L9" s="172">
        <v>2022</v>
      </c>
      <c r="M9" s="171">
        <v>2021</v>
      </c>
      <c r="N9" s="171">
        <v>2020</v>
      </c>
      <c r="O9" s="172">
        <v>2022</v>
      </c>
      <c r="P9" s="171">
        <v>2021</v>
      </c>
      <c r="Q9" s="171">
        <v>2020</v>
      </c>
      <c r="R9" s="172">
        <v>2022</v>
      </c>
      <c r="S9" s="171">
        <v>2021</v>
      </c>
      <c r="T9" s="171">
        <v>2020</v>
      </c>
      <c r="U9" s="172">
        <v>2022</v>
      </c>
      <c r="V9" s="171">
        <v>2021</v>
      </c>
      <c r="W9" s="171">
        <v>2020</v>
      </c>
      <c r="X9" s="172">
        <v>2022</v>
      </c>
      <c r="Y9" s="171">
        <v>2021</v>
      </c>
      <c r="Z9" s="171">
        <v>2020</v>
      </c>
    </row>
    <row r="10" spans="1:26" x14ac:dyDescent="0.25">
      <c r="A10" s="16"/>
      <c r="B10" s="67" t="s">
        <v>299</v>
      </c>
      <c r="C10" s="177">
        <v>530</v>
      </c>
      <c r="D10" s="178">
        <v>520</v>
      </c>
      <c r="E10" s="178">
        <v>474</v>
      </c>
      <c r="F10" s="161">
        <v>54.75</v>
      </c>
      <c r="G10" s="114">
        <v>52.631578947368418</v>
      </c>
      <c r="H10" s="114">
        <v>46.97720515361744</v>
      </c>
      <c r="I10" s="177">
        <v>120</v>
      </c>
      <c r="J10" s="178">
        <v>155</v>
      </c>
      <c r="K10" s="178">
        <v>143</v>
      </c>
      <c r="L10" s="161">
        <v>28.915662650602407</v>
      </c>
      <c r="M10" s="114">
        <v>28.971962616822427</v>
      </c>
      <c r="N10" s="114">
        <v>28.542914171656687</v>
      </c>
      <c r="O10" s="177">
        <v>64</v>
      </c>
      <c r="P10" s="178">
        <v>98</v>
      </c>
      <c r="Q10" s="178">
        <v>75</v>
      </c>
      <c r="R10" s="161">
        <v>32.323232323232325</v>
      </c>
      <c r="S10" s="114">
        <v>33.676975945017183</v>
      </c>
      <c r="T10" s="280">
        <v>36.231884057971016</v>
      </c>
      <c r="U10" s="178">
        <v>7</v>
      </c>
      <c r="V10" s="178">
        <v>9</v>
      </c>
      <c r="W10" s="178">
        <v>12</v>
      </c>
      <c r="X10" s="161">
        <v>25.925925925925924</v>
      </c>
      <c r="Y10" s="114">
        <v>34.615384615384613</v>
      </c>
      <c r="Z10" s="114">
        <v>37.5</v>
      </c>
    </row>
    <row r="11" spans="1:26" x14ac:dyDescent="0.25">
      <c r="A11" s="16"/>
      <c r="B11" s="67" t="s">
        <v>300</v>
      </c>
      <c r="C11" s="177">
        <v>61</v>
      </c>
      <c r="D11" s="178">
        <v>73</v>
      </c>
      <c r="E11" s="178">
        <v>90</v>
      </c>
      <c r="F11" s="161">
        <v>6.3</v>
      </c>
      <c r="G11" s="114">
        <v>7.3886639676113361</v>
      </c>
      <c r="H11" s="114">
        <v>8.9197224975222991</v>
      </c>
      <c r="I11" s="177">
        <v>39</v>
      </c>
      <c r="J11" s="178">
        <v>83</v>
      </c>
      <c r="K11" s="178">
        <v>78</v>
      </c>
      <c r="L11" s="161">
        <v>9.3975903614457827</v>
      </c>
      <c r="M11" s="114">
        <v>15.514018691588785</v>
      </c>
      <c r="N11" s="114">
        <v>15.568862275449103</v>
      </c>
      <c r="O11" s="177">
        <v>29</v>
      </c>
      <c r="P11" s="178">
        <v>41</v>
      </c>
      <c r="Q11" s="178">
        <v>27</v>
      </c>
      <c r="R11" s="161">
        <v>14.646464646464647</v>
      </c>
      <c r="S11" s="114">
        <v>14.0893470790378</v>
      </c>
      <c r="T11" s="280">
        <v>13.043478260869565</v>
      </c>
      <c r="U11" s="178">
        <v>5</v>
      </c>
      <c r="V11" s="355">
        <v>4</v>
      </c>
      <c r="W11" s="178">
        <v>4</v>
      </c>
      <c r="X11" s="161">
        <v>18.518518518518519</v>
      </c>
      <c r="Y11" s="353">
        <v>15.384615384615385</v>
      </c>
      <c r="Z11" s="114">
        <v>12.5</v>
      </c>
    </row>
    <row r="12" spans="1:26" x14ac:dyDescent="0.25">
      <c r="A12" s="16"/>
      <c r="B12" s="67" t="s">
        <v>301</v>
      </c>
      <c r="C12" s="177">
        <v>28</v>
      </c>
      <c r="D12" s="178">
        <v>31</v>
      </c>
      <c r="E12" s="178">
        <v>28</v>
      </c>
      <c r="F12" s="161">
        <v>2.89</v>
      </c>
      <c r="G12" s="114">
        <v>3.1376518218623479</v>
      </c>
      <c r="H12" s="114">
        <v>2.7750247770069376</v>
      </c>
      <c r="I12" s="177">
        <v>19</v>
      </c>
      <c r="J12" s="178">
        <v>27</v>
      </c>
      <c r="K12" s="178">
        <v>29</v>
      </c>
      <c r="L12" s="161">
        <v>4.5783132530120483</v>
      </c>
      <c r="M12" s="114">
        <v>5.0467289719626169</v>
      </c>
      <c r="N12" s="114">
        <v>5.788423153692615</v>
      </c>
      <c r="O12" s="177">
        <v>7</v>
      </c>
      <c r="P12" s="178">
        <v>16</v>
      </c>
      <c r="Q12" s="178">
        <v>10</v>
      </c>
      <c r="R12" s="161">
        <v>3.535353535353535</v>
      </c>
      <c r="S12" s="114">
        <v>5.4982817869415808</v>
      </c>
      <c r="T12" s="280">
        <v>4.8309178743961354</v>
      </c>
      <c r="U12" s="175">
        <v>1</v>
      </c>
      <c r="V12" s="355"/>
      <c r="W12" s="354">
        <v>2</v>
      </c>
      <c r="X12" s="114">
        <v>3.7037037037037033</v>
      </c>
      <c r="Y12" s="353"/>
      <c r="Z12" s="353">
        <v>6.25</v>
      </c>
    </row>
    <row r="13" spans="1:26" x14ac:dyDescent="0.25">
      <c r="A13" s="16"/>
      <c r="B13" s="67" t="s">
        <v>302</v>
      </c>
      <c r="C13" s="177">
        <v>65</v>
      </c>
      <c r="D13" s="178">
        <v>71</v>
      </c>
      <c r="E13" s="178">
        <v>90</v>
      </c>
      <c r="F13" s="161">
        <v>6.71</v>
      </c>
      <c r="G13" s="114">
        <v>7.1862348178137649</v>
      </c>
      <c r="H13" s="114">
        <v>8.9197224975222991</v>
      </c>
      <c r="I13" s="177">
        <v>15</v>
      </c>
      <c r="J13" s="178">
        <v>18</v>
      </c>
      <c r="K13" s="178">
        <v>13</v>
      </c>
      <c r="L13" s="161">
        <v>3.6144578313253009</v>
      </c>
      <c r="M13" s="114">
        <v>3.3644859813084111</v>
      </c>
      <c r="N13" s="114">
        <v>2.5948103792415167</v>
      </c>
      <c r="O13" s="177">
        <v>13</v>
      </c>
      <c r="P13" s="178">
        <v>19</v>
      </c>
      <c r="Q13" s="178">
        <v>6</v>
      </c>
      <c r="R13" s="161">
        <v>6.5656565656565666</v>
      </c>
      <c r="S13" s="114">
        <v>6.5292096219931279</v>
      </c>
      <c r="T13" s="280">
        <v>2.8985507246376812</v>
      </c>
      <c r="U13" s="175">
        <v>2</v>
      </c>
      <c r="V13" s="355">
        <v>2</v>
      </c>
      <c r="W13" s="354"/>
      <c r="X13" s="114">
        <v>7.4074074074074066</v>
      </c>
      <c r="Y13" s="353">
        <v>7.6923076923076925</v>
      </c>
      <c r="Z13" s="353"/>
    </row>
    <row r="14" spans="1:26" x14ac:dyDescent="0.25">
      <c r="A14" s="16"/>
      <c r="B14" s="67" t="s">
        <v>303</v>
      </c>
      <c r="C14" s="177">
        <v>32</v>
      </c>
      <c r="D14" s="178">
        <v>42</v>
      </c>
      <c r="E14" s="178">
        <v>29</v>
      </c>
      <c r="F14" s="161">
        <v>3.31</v>
      </c>
      <c r="G14" s="114">
        <v>4.2510121457489873</v>
      </c>
      <c r="H14" s="114">
        <v>2.8741328047571852</v>
      </c>
      <c r="I14" s="177">
        <v>37</v>
      </c>
      <c r="J14" s="178">
        <v>25</v>
      </c>
      <c r="K14" s="178">
        <v>46</v>
      </c>
      <c r="L14" s="161">
        <v>8.9156626506024104</v>
      </c>
      <c r="M14" s="114">
        <v>4.6728971962616823</v>
      </c>
      <c r="N14" s="114">
        <v>9.1816367265469054</v>
      </c>
      <c r="O14" s="177">
        <v>14</v>
      </c>
      <c r="P14" s="178">
        <v>12</v>
      </c>
      <c r="Q14" s="178">
        <v>13</v>
      </c>
      <c r="R14" s="161">
        <v>7.0707070707070701</v>
      </c>
      <c r="S14" s="114">
        <v>4.1237113402061851</v>
      </c>
      <c r="T14" s="280">
        <v>6.2801932367149762</v>
      </c>
      <c r="U14" s="178">
        <v>0</v>
      </c>
      <c r="V14" s="355"/>
      <c r="W14" s="175">
        <v>3</v>
      </c>
      <c r="X14" s="161">
        <v>0</v>
      </c>
      <c r="Y14" s="353"/>
      <c r="Z14" s="114">
        <v>9.375</v>
      </c>
    </row>
    <row r="15" spans="1:26" x14ac:dyDescent="0.25">
      <c r="A15" s="16"/>
      <c r="B15" s="67" t="s">
        <v>304</v>
      </c>
      <c r="C15" s="177">
        <v>19</v>
      </c>
      <c r="D15" s="178">
        <v>22</v>
      </c>
      <c r="E15" s="178">
        <v>15</v>
      </c>
      <c r="F15" s="161">
        <v>1.96</v>
      </c>
      <c r="G15" s="114">
        <v>2.2267206477732793</v>
      </c>
      <c r="H15" s="114">
        <v>1.4866204162537164</v>
      </c>
      <c r="I15" s="177">
        <v>43</v>
      </c>
      <c r="J15" s="178">
        <v>54</v>
      </c>
      <c r="K15" s="178">
        <v>33</v>
      </c>
      <c r="L15" s="161">
        <v>10.361445783132531</v>
      </c>
      <c r="M15" s="114">
        <v>10.093457943925234</v>
      </c>
      <c r="N15" s="114">
        <v>6.5868263473053901</v>
      </c>
      <c r="O15" s="177">
        <v>18</v>
      </c>
      <c r="P15" s="178">
        <v>15</v>
      </c>
      <c r="Q15" s="178">
        <v>8</v>
      </c>
      <c r="R15" s="161">
        <v>9.0909090909090917</v>
      </c>
      <c r="S15" s="114">
        <v>5.1546391752577314</v>
      </c>
      <c r="T15" s="280">
        <v>3.8647342995169081</v>
      </c>
      <c r="U15" s="178">
        <v>5</v>
      </c>
      <c r="V15" s="178">
        <v>3</v>
      </c>
      <c r="W15" s="175">
        <v>3</v>
      </c>
      <c r="X15" s="161">
        <v>18.518518518518519</v>
      </c>
      <c r="Y15" s="114">
        <v>11.538461538461538</v>
      </c>
      <c r="Z15" s="114">
        <v>9.375</v>
      </c>
    </row>
    <row r="16" spans="1:26" x14ac:dyDescent="0.25">
      <c r="A16" s="16"/>
      <c r="B16" s="67" t="s">
        <v>305</v>
      </c>
      <c r="C16" s="177">
        <v>23</v>
      </c>
      <c r="D16" s="178">
        <v>24</v>
      </c>
      <c r="E16" s="178">
        <v>32</v>
      </c>
      <c r="F16" s="161">
        <v>2.38</v>
      </c>
      <c r="G16" s="114">
        <v>2.42914979757085</v>
      </c>
      <c r="H16" s="114">
        <v>3.1714568880079286</v>
      </c>
      <c r="I16" s="177">
        <v>20</v>
      </c>
      <c r="J16" s="178">
        <v>22</v>
      </c>
      <c r="K16" s="178">
        <v>28</v>
      </c>
      <c r="L16" s="161">
        <v>4.8192771084337354</v>
      </c>
      <c r="M16" s="114">
        <v>4.1121495327102808</v>
      </c>
      <c r="N16" s="114">
        <v>5.5888223552894214</v>
      </c>
      <c r="O16" s="177">
        <v>7</v>
      </c>
      <c r="P16" s="178">
        <v>16</v>
      </c>
      <c r="Q16" s="178">
        <v>16</v>
      </c>
      <c r="R16" s="161">
        <v>3.535353535353535</v>
      </c>
      <c r="S16" s="114">
        <v>5.4982817869415808</v>
      </c>
      <c r="T16" s="280">
        <v>7.7294685990338161</v>
      </c>
      <c r="U16" s="178">
        <v>3</v>
      </c>
      <c r="V16" s="178">
        <v>2</v>
      </c>
      <c r="W16" s="178">
        <v>0</v>
      </c>
      <c r="X16" s="161">
        <v>11.111111111111111</v>
      </c>
      <c r="Y16" s="114">
        <v>7.6923076923076925</v>
      </c>
      <c r="Z16" s="114">
        <v>0</v>
      </c>
    </row>
    <row r="17" spans="1:26" x14ac:dyDescent="0.25">
      <c r="A17" s="16"/>
      <c r="B17" s="67" t="s">
        <v>306</v>
      </c>
      <c r="C17" s="177">
        <v>31</v>
      </c>
      <c r="D17" s="178">
        <v>43</v>
      </c>
      <c r="E17" s="178">
        <v>34</v>
      </c>
      <c r="F17" s="161">
        <v>3.2</v>
      </c>
      <c r="G17" s="114">
        <v>4.3522267206477734</v>
      </c>
      <c r="H17" s="114">
        <v>3.3696729435084243</v>
      </c>
      <c r="I17" s="177">
        <v>48</v>
      </c>
      <c r="J17" s="178">
        <v>74</v>
      </c>
      <c r="K17" s="178">
        <v>53</v>
      </c>
      <c r="L17" s="161">
        <v>11.566265060240964</v>
      </c>
      <c r="M17" s="114">
        <v>13.831775700934578</v>
      </c>
      <c r="N17" s="114">
        <v>10.578842315369261</v>
      </c>
      <c r="O17" s="177">
        <v>16</v>
      </c>
      <c r="P17" s="178">
        <v>34</v>
      </c>
      <c r="Q17" s="178">
        <v>23</v>
      </c>
      <c r="R17" s="161">
        <v>8.0808080808080813</v>
      </c>
      <c r="S17" s="114">
        <v>11.683848797250858</v>
      </c>
      <c r="T17" s="280">
        <v>11.111111111111111</v>
      </c>
      <c r="U17" s="178">
        <v>3</v>
      </c>
      <c r="V17" s="178">
        <v>3</v>
      </c>
      <c r="W17" s="178">
        <v>4</v>
      </c>
      <c r="X17" s="161">
        <v>11.111111111111111</v>
      </c>
      <c r="Y17" s="114">
        <v>11.538461538461538</v>
      </c>
      <c r="Z17" s="114">
        <v>12.5</v>
      </c>
    </row>
    <row r="18" spans="1:26" x14ac:dyDescent="0.25">
      <c r="A18" s="16"/>
      <c r="B18" s="67" t="s">
        <v>307</v>
      </c>
      <c r="C18" s="177">
        <v>36</v>
      </c>
      <c r="D18" s="178">
        <v>35</v>
      </c>
      <c r="E18" s="178">
        <v>69</v>
      </c>
      <c r="F18" s="161">
        <v>3.72</v>
      </c>
      <c r="G18" s="114">
        <v>3.5425101214574899</v>
      </c>
      <c r="H18" s="114">
        <v>6.8384539147670971</v>
      </c>
      <c r="I18" s="177">
        <v>24</v>
      </c>
      <c r="J18" s="178">
        <v>33</v>
      </c>
      <c r="K18" s="178">
        <v>30</v>
      </c>
      <c r="L18" s="161">
        <v>5.7831325301204819</v>
      </c>
      <c r="M18" s="114">
        <v>6.1682242990654199</v>
      </c>
      <c r="N18" s="114">
        <v>5.9880239520958085</v>
      </c>
      <c r="O18" s="177">
        <v>4</v>
      </c>
      <c r="P18" s="178">
        <v>6</v>
      </c>
      <c r="Q18" s="178">
        <v>7</v>
      </c>
      <c r="R18" s="161">
        <v>2.0202020202020203</v>
      </c>
      <c r="S18" s="114">
        <v>2.0618556701030926</v>
      </c>
      <c r="T18" s="280">
        <v>3.3816425120772946</v>
      </c>
      <c r="U18" s="178">
        <v>0</v>
      </c>
      <c r="V18" s="178">
        <v>0</v>
      </c>
      <c r="W18" s="355">
        <v>2</v>
      </c>
      <c r="X18" s="114">
        <v>0</v>
      </c>
      <c r="Y18" s="114">
        <v>0</v>
      </c>
      <c r="Z18" s="353">
        <v>6.25</v>
      </c>
    </row>
    <row r="19" spans="1:26" x14ac:dyDescent="0.25">
      <c r="A19" s="16"/>
      <c r="B19" s="67" t="s">
        <v>308</v>
      </c>
      <c r="C19" s="177">
        <v>57</v>
      </c>
      <c r="D19" s="178">
        <v>64</v>
      </c>
      <c r="E19" s="178">
        <v>66</v>
      </c>
      <c r="F19" s="161">
        <v>5.89</v>
      </c>
      <c r="G19" s="114">
        <v>6.4777327935222671</v>
      </c>
      <c r="H19" s="114">
        <v>6.5411298315163524</v>
      </c>
      <c r="I19" s="177">
        <v>27</v>
      </c>
      <c r="J19" s="178">
        <v>25</v>
      </c>
      <c r="K19" s="178">
        <v>29</v>
      </c>
      <c r="L19" s="161">
        <v>6.5060240963855414</v>
      </c>
      <c r="M19" s="114">
        <v>4.6728971962616823</v>
      </c>
      <c r="N19" s="114">
        <v>5.788423153692615</v>
      </c>
      <c r="O19" s="177">
        <v>15</v>
      </c>
      <c r="P19" s="178">
        <v>16</v>
      </c>
      <c r="Q19" s="178">
        <v>11</v>
      </c>
      <c r="R19" s="161">
        <v>7.5757575757575761</v>
      </c>
      <c r="S19" s="114">
        <v>5.4982817869415808</v>
      </c>
      <c r="T19" s="280">
        <v>5.3140096618357484</v>
      </c>
      <c r="U19" s="355">
        <v>1</v>
      </c>
      <c r="V19" s="175">
        <v>3</v>
      </c>
      <c r="W19" s="355"/>
      <c r="X19" s="353">
        <v>3.7037037037037033</v>
      </c>
      <c r="Y19" s="114">
        <v>11.538461538461538</v>
      </c>
      <c r="Z19" s="353"/>
    </row>
    <row r="20" spans="1:26" x14ac:dyDescent="0.25">
      <c r="A20" s="16"/>
      <c r="B20" s="67" t="s">
        <v>309</v>
      </c>
      <c r="C20" s="177">
        <v>38</v>
      </c>
      <c r="D20" s="178">
        <v>25</v>
      </c>
      <c r="E20" s="178">
        <v>40</v>
      </c>
      <c r="F20" s="161">
        <v>3.93</v>
      </c>
      <c r="G20" s="114">
        <v>2.5303643724696356</v>
      </c>
      <c r="H20" s="114">
        <v>3.9643211100099105</v>
      </c>
      <c r="I20" s="177">
        <v>15</v>
      </c>
      <c r="J20" s="178">
        <v>13</v>
      </c>
      <c r="K20" s="178">
        <v>16</v>
      </c>
      <c r="L20" s="161">
        <v>3.6144578313253009</v>
      </c>
      <c r="M20" s="114">
        <v>2.4299065420560746</v>
      </c>
      <c r="N20" s="114">
        <v>3.1936127744510974</v>
      </c>
      <c r="O20" s="177">
        <v>8</v>
      </c>
      <c r="P20" s="178">
        <v>7</v>
      </c>
      <c r="Q20" s="178">
        <v>7</v>
      </c>
      <c r="R20" s="161">
        <v>4.0404040404040407</v>
      </c>
      <c r="S20" s="114">
        <v>2.4054982817869419</v>
      </c>
      <c r="T20" s="280">
        <v>3.3816425120772946</v>
      </c>
      <c r="U20" s="355"/>
      <c r="V20" s="178">
        <v>0</v>
      </c>
      <c r="W20" s="354">
        <v>2</v>
      </c>
      <c r="X20" s="353"/>
      <c r="Y20" s="114">
        <v>0</v>
      </c>
      <c r="Z20" s="353">
        <v>6.25</v>
      </c>
    </row>
    <row r="21" spans="1:26" x14ac:dyDescent="0.25">
      <c r="A21" s="16"/>
      <c r="B21" s="67" t="s">
        <v>310</v>
      </c>
      <c r="C21" s="177">
        <v>42</v>
      </c>
      <c r="D21" s="178">
        <v>32</v>
      </c>
      <c r="E21" s="178">
        <v>39</v>
      </c>
      <c r="F21" s="161">
        <v>4.34</v>
      </c>
      <c r="G21" s="114">
        <v>3.2388663967611335</v>
      </c>
      <c r="H21" s="114">
        <v>3.8652130822596629</v>
      </c>
      <c r="I21" s="177">
        <v>6</v>
      </c>
      <c r="J21" s="178">
        <v>4</v>
      </c>
      <c r="K21" s="178">
        <v>3</v>
      </c>
      <c r="L21" s="161">
        <v>1.4457831325301205</v>
      </c>
      <c r="M21" s="114">
        <v>0.74766355140186924</v>
      </c>
      <c r="N21" s="114">
        <v>0.5988023952095809</v>
      </c>
      <c r="O21" s="177">
        <v>2</v>
      </c>
      <c r="P21" s="178">
        <v>7</v>
      </c>
      <c r="Q21" s="178">
        <v>2</v>
      </c>
      <c r="R21" s="161">
        <v>1.0101010101010102</v>
      </c>
      <c r="S21" s="114">
        <v>2.4054982817869419</v>
      </c>
      <c r="T21" s="280">
        <v>0.96618357487922701</v>
      </c>
      <c r="U21" s="178">
        <v>0</v>
      </c>
      <c r="V21" s="178">
        <v>0</v>
      </c>
      <c r="W21" s="354"/>
      <c r="X21" s="114">
        <v>0</v>
      </c>
      <c r="Y21" s="114">
        <v>0</v>
      </c>
      <c r="Z21" s="353"/>
    </row>
    <row r="22" spans="1:26" x14ac:dyDescent="0.25">
      <c r="A22" s="16"/>
      <c r="B22" s="67" t="s">
        <v>114</v>
      </c>
      <c r="C22" s="177">
        <v>2</v>
      </c>
      <c r="D22" s="178">
        <v>3</v>
      </c>
      <c r="E22" s="352">
        <v>3</v>
      </c>
      <c r="F22" s="114">
        <v>0.21</v>
      </c>
      <c r="G22" s="114">
        <v>0.30364372469635625</v>
      </c>
      <c r="H22" s="353">
        <v>9.9108027750247768E-2</v>
      </c>
      <c r="I22" s="178">
        <v>2</v>
      </c>
      <c r="J22" s="178">
        <v>2</v>
      </c>
      <c r="K22" s="178">
        <v>0</v>
      </c>
      <c r="L22" s="161">
        <v>0.48192771084337355</v>
      </c>
      <c r="M22" s="114">
        <v>0.37383177570093462</v>
      </c>
      <c r="N22" s="114">
        <v>0</v>
      </c>
      <c r="O22" s="355">
        <v>1</v>
      </c>
      <c r="P22" s="178">
        <v>4</v>
      </c>
      <c r="Q22" s="178">
        <v>2</v>
      </c>
      <c r="R22" s="353">
        <v>0.50505050505050508</v>
      </c>
      <c r="S22" s="114">
        <v>1.3745704467353952</v>
      </c>
      <c r="T22" s="280">
        <v>0.96618357487922701</v>
      </c>
      <c r="U22" s="178">
        <v>0</v>
      </c>
      <c r="V22" s="178">
        <v>0</v>
      </c>
      <c r="W22" s="178">
        <v>0</v>
      </c>
      <c r="X22" s="161">
        <v>0</v>
      </c>
      <c r="Y22" s="114">
        <v>0</v>
      </c>
      <c r="Z22" s="114">
        <v>0</v>
      </c>
    </row>
    <row r="23" spans="1:26" x14ac:dyDescent="0.25">
      <c r="A23" s="16"/>
      <c r="B23" s="67" t="s">
        <v>461</v>
      </c>
      <c r="C23" s="177">
        <v>4</v>
      </c>
      <c r="D23" s="178">
        <v>3</v>
      </c>
      <c r="E23" s="352"/>
      <c r="F23" s="114">
        <v>0.41</v>
      </c>
      <c r="G23" s="114">
        <v>0.30364372469635625</v>
      </c>
      <c r="H23" s="353"/>
      <c r="I23" s="178">
        <v>0</v>
      </c>
      <c r="J23" s="178">
        <v>0</v>
      </c>
      <c r="K23" s="178">
        <v>0</v>
      </c>
      <c r="L23" s="161">
        <v>0</v>
      </c>
      <c r="M23" s="114">
        <v>0</v>
      </c>
      <c r="N23" s="114">
        <v>0</v>
      </c>
      <c r="O23" s="355"/>
      <c r="P23" s="178">
        <v>0</v>
      </c>
      <c r="Q23" s="178">
        <v>0</v>
      </c>
      <c r="R23" s="353"/>
      <c r="S23" s="114">
        <v>0</v>
      </c>
      <c r="T23" s="280">
        <v>0</v>
      </c>
      <c r="U23" s="178">
        <v>0</v>
      </c>
      <c r="V23" s="178">
        <v>0</v>
      </c>
      <c r="W23" s="178">
        <v>0</v>
      </c>
      <c r="X23" s="161">
        <v>0</v>
      </c>
      <c r="Y23" s="114">
        <v>0</v>
      </c>
      <c r="Z23" s="114">
        <v>0</v>
      </c>
    </row>
    <row r="24" spans="1:26" x14ac:dyDescent="0.25">
      <c r="A24" s="16"/>
      <c r="B24" s="226" t="s">
        <v>115</v>
      </c>
      <c r="C24" s="186">
        <v>968</v>
      </c>
      <c r="D24" s="187">
        <v>988</v>
      </c>
      <c r="E24" s="181">
        <v>1009</v>
      </c>
      <c r="F24" s="186">
        <v>100</v>
      </c>
      <c r="G24" s="187">
        <v>100</v>
      </c>
      <c r="H24" s="187">
        <v>100</v>
      </c>
      <c r="I24" s="186">
        <v>415</v>
      </c>
      <c r="J24" s="187">
        <v>535</v>
      </c>
      <c r="K24" s="187">
        <v>501</v>
      </c>
      <c r="L24" s="186">
        <v>100</v>
      </c>
      <c r="M24" s="187">
        <v>100</v>
      </c>
      <c r="N24" s="187">
        <v>100</v>
      </c>
      <c r="O24" s="186">
        <v>198</v>
      </c>
      <c r="P24" s="187">
        <v>291</v>
      </c>
      <c r="Q24" s="187">
        <v>207</v>
      </c>
      <c r="R24" s="186">
        <v>100</v>
      </c>
      <c r="S24" s="187">
        <v>100</v>
      </c>
      <c r="T24" s="248">
        <v>100</v>
      </c>
      <c r="U24" s="187">
        <v>27</v>
      </c>
      <c r="V24" s="187">
        <v>26</v>
      </c>
      <c r="W24" s="187">
        <v>32</v>
      </c>
      <c r="X24" s="186">
        <v>100</v>
      </c>
      <c r="Y24" s="187">
        <v>100</v>
      </c>
      <c r="Z24" s="248">
        <v>100</v>
      </c>
    </row>
    <row r="25" spans="1:26" x14ac:dyDescent="0.25">
      <c r="A25" s="16"/>
      <c r="B25" s="16"/>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row>
    <row r="26" spans="1:26" x14ac:dyDescent="0.25">
      <c r="A26" s="16"/>
      <c r="B26" s="80" t="s">
        <v>468</v>
      </c>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row>
    <row r="27" spans="1:26" x14ac:dyDescent="0.25">
      <c r="A27" s="16"/>
      <c r="B27" s="16" t="s">
        <v>469</v>
      </c>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row>
    <row r="28" spans="1:26" x14ac:dyDescent="0.25">
      <c r="A28" s="16"/>
      <c r="B28" s="48" t="s">
        <v>470</v>
      </c>
      <c r="C28" s="16"/>
      <c r="D28" s="16"/>
      <c r="E28" s="16"/>
      <c r="F28" s="16"/>
      <c r="G28" s="16"/>
      <c r="H28" s="16"/>
      <c r="I28" s="16"/>
      <c r="J28" s="16"/>
      <c r="K28" s="16"/>
      <c r="L28" s="16"/>
      <c r="M28" s="16"/>
      <c r="N28" s="16"/>
      <c r="O28" s="16"/>
      <c r="P28" s="16"/>
      <c r="Q28" s="16"/>
      <c r="R28" s="16"/>
      <c r="S28" s="16"/>
      <c r="T28" s="16"/>
      <c r="U28" s="16"/>
      <c r="V28" s="16"/>
      <c r="W28" s="16"/>
      <c r="X28" s="16"/>
      <c r="Y28" s="16"/>
      <c r="Z28" s="16"/>
    </row>
  </sheetData>
  <sheetProtection algorithmName="SHA-512" hashValue="iQ+9nigpiLnvR29QuB22cgY0bt7Dd39+HxotQI2sssaiRxfmAO+ejK1pFggQCprz38ce1QO2tCdsgDB2xitpEg==" saltValue="rmXPhafXgjB25QUbdldc3Q==" spinCount="100000" sheet="1" objects="1" scenarios="1"/>
  <mergeCells count="29">
    <mergeCell ref="V11:V12"/>
    <mergeCell ref="Y11:Y12"/>
    <mergeCell ref="W12:W13"/>
    <mergeCell ref="Z12:Z13"/>
    <mergeCell ref="V13:V14"/>
    <mergeCell ref="Y13:Y14"/>
    <mergeCell ref="B7:B9"/>
    <mergeCell ref="C7:H7"/>
    <mergeCell ref="I7:N7"/>
    <mergeCell ref="O7:T7"/>
    <mergeCell ref="U7:Z7"/>
    <mergeCell ref="C8:E8"/>
    <mergeCell ref="F8:H8"/>
    <mergeCell ref="I8:K8"/>
    <mergeCell ref="L8:N8"/>
    <mergeCell ref="O8:Q8"/>
    <mergeCell ref="R8:T8"/>
    <mergeCell ref="U8:W8"/>
    <mergeCell ref="X8:Z8"/>
    <mergeCell ref="E22:E23"/>
    <mergeCell ref="H22:H23"/>
    <mergeCell ref="W20:W21"/>
    <mergeCell ref="Z20:Z21"/>
    <mergeCell ref="W18:W19"/>
    <mergeCell ref="Z18:Z19"/>
    <mergeCell ref="U19:U20"/>
    <mergeCell ref="X19:X20"/>
    <mergeCell ref="O22:O23"/>
    <mergeCell ref="R22:R23"/>
  </mergeCells>
  <hyperlinks>
    <hyperlink ref="E2" location="Contents!A1" display="Contents" xr:uid="{06D07B46-7292-41FF-BE71-98540CE3F648}"/>
    <hyperlink ref="F2" location="'Table 9'!A1" display="Previous" xr:uid="{30F503AF-3DC1-452C-91A8-2E71F6F92B52}"/>
    <hyperlink ref="G2" location="'Table 11'!A1" display="Next" xr:uid="{09434EDC-F2FF-4C40-9F5F-8546EA2AA35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3B60-F442-4F5B-AE14-534660A6D193}">
  <sheetPr codeName="Sheet66">
    <tabColor rgb="FF8A2B80"/>
  </sheetPr>
  <dimension ref="B2:Z27"/>
  <sheetViews>
    <sheetView showGridLines="0" zoomScale="90" zoomScaleNormal="90" workbookViewId="0">
      <selection activeCell="F2" sqref="F2"/>
    </sheetView>
  </sheetViews>
  <sheetFormatPr defaultRowHeight="15" x14ac:dyDescent="0.25"/>
  <cols>
    <col min="1" max="1" width="7.7109375" customWidth="1"/>
    <col min="2" max="2" width="27.28515625" customWidth="1"/>
  </cols>
  <sheetData>
    <row r="2" spans="2:26" x14ac:dyDescent="0.25">
      <c r="B2" s="16"/>
      <c r="C2" s="16"/>
      <c r="D2" s="16"/>
      <c r="E2" s="26" t="s">
        <v>17</v>
      </c>
      <c r="F2" s="26" t="s">
        <v>106</v>
      </c>
      <c r="G2" s="26" t="s">
        <v>89</v>
      </c>
      <c r="H2" s="16"/>
      <c r="I2" s="16"/>
      <c r="J2" s="16"/>
      <c r="K2" s="16"/>
      <c r="L2" s="16"/>
      <c r="M2" s="16"/>
      <c r="N2" s="16"/>
      <c r="O2" s="16"/>
      <c r="P2" s="16"/>
      <c r="Q2" s="16"/>
      <c r="R2" s="16"/>
      <c r="S2" s="16"/>
      <c r="T2" s="16"/>
      <c r="U2" s="16"/>
      <c r="V2" s="16"/>
      <c r="W2" s="16"/>
      <c r="X2" s="16"/>
      <c r="Y2" s="16"/>
      <c r="Z2" s="16"/>
    </row>
    <row r="3" spans="2:26" x14ac:dyDescent="0.25">
      <c r="B3" s="16"/>
      <c r="C3" s="16"/>
      <c r="D3" s="16"/>
      <c r="E3" s="16"/>
      <c r="F3" s="16"/>
      <c r="G3" s="16"/>
      <c r="H3" s="16"/>
      <c r="I3" s="16"/>
      <c r="J3" s="16"/>
      <c r="K3" s="16"/>
      <c r="L3" s="16"/>
      <c r="M3" s="16"/>
      <c r="N3" s="16"/>
      <c r="O3" s="16"/>
      <c r="P3" s="16"/>
      <c r="Q3" s="16"/>
      <c r="R3" s="16"/>
      <c r="S3" s="16"/>
      <c r="T3" s="16"/>
      <c r="U3" s="16"/>
      <c r="V3" s="16"/>
      <c r="W3" s="16"/>
      <c r="X3" s="16"/>
      <c r="Y3" s="16"/>
      <c r="Z3" s="16"/>
    </row>
    <row r="4" spans="2:26" ht="26.25" x14ac:dyDescent="0.4">
      <c r="B4" s="168" t="s">
        <v>20</v>
      </c>
      <c r="C4" s="16"/>
      <c r="D4" s="16"/>
      <c r="E4" s="16"/>
      <c r="F4" s="16"/>
      <c r="G4" s="16"/>
      <c r="H4" s="16"/>
      <c r="I4" s="16"/>
      <c r="J4" s="16"/>
      <c r="K4" s="16"/>
      <c r="L4" s="16"/>
      <c r="M4" s="16"/>
      <c r="N4" s="16"/>
      <c r="O4" s="16"/>
      <c r="P4" s="16"/>
      <c r="Q4" s="16"/>
      <c r="R4" s="16"/>
      <c r="S4" s="16"/>
      <c r="T4" s="16"/>
      <c r="U4" s="16"/>
      <c r="V4" s="16"/>
      <c r="W4" s="16"/>
      <c r="X4" s="16"/>
      <c r="Y4" s="16"/>
      <c r="Z4" s="16"/>
    </row>
    <row r="5" spans="2:26" x14ac:dyDescent="0.25">
      <c r="B5" s="16"/>
      <c r="C5" s="16"/>
      <c r="D5" s="16"/>
      <c r="E5" s="16"/>
      <c r="F5" s="16"/>
      <c r="G5" s="16"/>
      <c r="H5" s="16"/>
      <c r="I5" s="16"/>
      <c r="J5" s="16"/>
      <c r="K5" s="16"/>
      <c r="L5" s="16"/>
      <c r="M5" s="16"/>
      <c r="N5" s="16"/>
      <c r="O5" s="16"/>
      <c r="P5" s="16"/>
      <c r="Q5" s="16"/>
      <c r="R5" s="16"/>
      <c r="S5" s="16"/>
      <c r="T5" s="16"/>
      <c r="U5" s="16"/>
      <c r="V5" s="16"/>
      <c r="W5" s="16"/>
      <c r="X5" s="16"/>
      <c r="Y5" s="16"/>
      <c r="Z5" s="16"/>
    </row>
    <row r="6" spans="2:26" x14ac:dyDescent="0.25">
      <c r="B6" s="235" t="s">
        <v>471</v>
      </c>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2:26" x14ac:dyDescent="0.25">
      <c r="B7" s="326" t="s">
        <v>463</v>
      </c>
      <c r="C7" s="324" t="s">
        <v>266</v>
      </c>
      <c r="D7" s="324"/>
      <c r="E7" s="324"/>
      <c r="F7" s="324"/>
      <c r="G7" s="324"/>
      <c r="H7" s="356"/>
      <c r="I7" s="346" t="s">
        <v>226</v>
      </c>
      <c r="J7" s="327"/>
      <c r="K7" s="327"/>
      <c r="L7" s="327"/>
      <c r="M7" s="327"/>
      <c r="N7" s="347"/>
      <c r="O7" s="346" t="s">
        <v>111</v>
      </c>
      <c r="P7" s="327"/>
      <c r="Q7" s="327"/>
      <c r="R7" s="327"/>
      <c r="S7" s="327"/>
      <c r="T7" s="347"/>
      <c r="U7" s="346" t="s">
        <v>466</v>
      </c>
      <c r="V7" s="327"/>
      <c r="W7" s="327"/>
      <c r="X7" s="327"/>
      <c r="Y7" s="327"/>
      <c r="Z7" s="347"/>
    </row>
    <row r="8" spans="2:26" x14ac:dyDescent="0.25">
      <c r="B8" s="326"/>
      <c r="C8" s="358" t="s">
        <v>472</v>
      </c>
      <c r="D8" s="358"/>
      <c r="E8" s="359"/>
      <c r="F8" s="357" t="s">
        <v>388</v>
      </c>
      <c r="G8" s="358"/>
      <c r="H8" s="359"/>
      <c r="I8" s="357" t="s">
        <v>472</v>
      </c>
      <c r="J8" s="358"/>
      <c r="K8" s="359"/>
      <c r="L8" s="357" t="s">
        <v>388</v>
      </c>
      <c r="M8" s="358"/>
      <c r="N8" s="359"/>
      <c r="O8" s="357" t="s">
        <v>472</v>
      </c>
      <c r="P8" s="358"/>
      <c r="Q8" s="359"/>
      <c r="R8" s="357" t="s">
        <v>388</v>
      </c>
      <c r="S8" s="358"/>
      <c r="T8" s="359"/>
      <c r="U8" s="357" t="s">
        <v>472</v>
      </c>
      <c r="V8" s="358"/>
      <c r="W8" s="359"/>
      <c r="X8" s="357" t="s">
        <v>388</v>
      </c>
      <c r="Y8" s="358"/>
      <c r="Z8" s="359"/>
    </row>
    <row r="9" spans="2:26" x14ac:dyDescent="0.25">
      <c r="B9" s="364"/>
      <c r="C9" s="172">
        <v>2022</v>
      </c>
      <c r="D9" s="171">
        <v>2021</v>
      </c>
      <c r="E9" s="171">
        <v>2020</v>
      </c>
      <c r="F9" s="172">
        <v>2022</v>
      </c>
      <c r="G9" s="171">
        <v>2021</v>
      </c>
      <c r="H9" s="219">
        <v>2020</v>
      </c>
      <c r="I9" s="169">
        <v>2022</v>
      </c>
      <c r="J9" s="171">
        <v>2021</v>
      </c>
      <c r="K9" s="171">
        <v>2020</v>
      </c>
      <c r="L9" s="172">
        <v>2022</v>
      </c>
      <c r="M9" s="171">
        <v>2021</v>
      </c>
      <c r="N9" s="219">
        <v>2020</v>
      </c>
      <c r="O9" s="169">
        <v>2022</v>
      </c>
      <c r="P9" s="171">
        <v>2021</v>
      </c>
      <c r="Q9" s="171">
        <v>2020</v>
      </c>
      <c r="R9" s="172">
        <v>2022</v>
      </c>
      <c r="S9" s="171">
        <v>2021</v>
      </c>
      <c r="T9" s="219">
        <v>2020</v>
      </c>
      <c r="U9" s="169">
        <v>2022</v>
      </c>
      <c r="V9" s="171">
        <v>2021</v>
      </c>
      <c r="W9" s="171">
        <v>2020</v>
      </c>
      <c r="X9" s="172">
        <v>2022</v>
      </c>
      <c r="Y9" s="171">
        <v>2021</v>
      </c>
      <c r="Z9" s="171">
        <v>2020</v>
      </c>
    </row>
    <row r="10" spans="2:26" x14ac:dyDescent="0.25">
      <c r="B10" s="67" t="s">
        <v>299</v>
      </c>
      <c r="C10" s="162">
        <v>2303.4772089999997</v>
      </c>
      <c r="D10" s="173">
        <v>3309.5381109999989</v>
      </c>
      <c r="E10" s="221">
        <v>2080.4793679999984</v>
      </c>
      <c r="F10" s="225">
        <v>68.261023746557484</v>
      </c>
      <c r="G10" s="225">
        <v>70.517240778996225</v>
      </c>
      <c r="H10" s="243">
        <v>69.346519220027531</v>
      </c>
      <c r="I10" s="173">
        <v>3695.627379</v>
      </c>
      <c r="J10" s="173">
        <v>4713.6038739999995</v>
      </c>
      <c r="K10" s="221">
        <v>2209.1334570000008</v>
      </c>
      <c r="L10" s="225">
        <v>70.609883481899359</v>
      </c>
      <c r="M10" s="225">
        <v>53.292171880176063</v>
      </c>
      <c r="N10" s="243">
        <v>53.683922710338827</v>
      </c>
      <c r="O10" s="173">
        <v>9224.8440509999946</v>
      </c>
      <c r="P10" s="173">
        <v>6246.4979529999982</v>
      </c>
      <c r="Q10" s="221">
        <v>5322.6073300000016</v>
      </c>
      <c r="R10" s="225">
        <v>49.890979188039275</v>
      </c>
      <c r="S10" s="225">
        <v>27.877370103503686</v>
      </c>
      <c r="T10" s="243">
        <v>44.181272816995602</v>
      </c>
      <c r="U10" s="224">
        <v>256.48419100000001</v>
      </c>
      <c r="V10" s="224">
        <v>113.96055200000001</v>
      </c>
      <c r="W10" s="236">
        <v>208.51377699999998</v>
      </c>
      <c r="X10" s="225">
        <v>63.370469688005237</v>
      </c>
      <c r="Y10" s="225">
        <v>63.561618909492267</v>
      </c>
      <c r="Z10" s="243">
        <v>46.643657181955582</v>
      </c>
    </row>
    <row r="11" spans="2:26" x14ac:dyDescent="0.25">
      <c r="B11" s="67" t="s">
        <v>300</v>
      </c>
      <c r="C11" s="162">
        <v>315.62</v>
      </c>
      <c r="D11" s="173">
        <v>308.618336</v>
      </c>
      <c r="E11" s="221">
        <v>233.04082999999994</v>
      </c>
      <c r="F11" s="225">
        <v>9.35</v>
      </c>
      <c r="G11" s="225">
        <v>6.5758159533474458</v>
      </c>
      <c r="H11" s="243">
        <v>7.7677148090065442</v>
      </c>
      <c r="I11" s="173">
        <v>151.01450399999999</v>
      </c>
      <c r="J11" s="173">
        <v>787.71967700000005</v>
      </c>
      <c r="K11" s="221">
        <v>348.54278599999992</v>
      </c>
      <c r="L11" s="225">
        <v>2.8853332433104115</v>
      </c>
      <c r="M11" s="225">
        <v>8.9059864897931771</v>
      </c>
      <c r="N11" s="243">
        <v>8.4699020448858988</v>
      </c>
      <c r="O11" s="173">
        <v>1384.458527</v>
      </c>
      <c r="P11" s="173">
        <v>3917.4696850000005</v>
      </c>
      <c r="Q11" s="221">
        <v>2470.1676579999998</v>
      </c>
      <c r="R11" s="225">
        <v>7.4876053378672509</v>
      </c>
      <c r="S11" s="225">
        <v>17.483196680717946</v>
      </c>
      <c r="T11" s="243">
        <v>20.504077125264292</v>
      </c>
      <c r="U11" s="224">
        <v>58.317415000000004</v>
      </c>
      <c r="V11" s="362">
        <v>44.630279999999999</v>
      </c>
      <c r="W11" s="236">
        <v>139.17593400000001</v>
      </c>
      <c r="X11" s="225">
        <v>14.408693047051473</v>
      </c>
      <c r="Y11" s="353">
        <v>24.613710538443058</v>
      </c>
      <c r="Z11" s="243">
        <v>31.133072580976162</v>
      </c>
    </row>
    <row r="12" spans="2:26" x14ac:dyDescent="0.25">
      <c r="B12" s="67" t="s">
        <v>301</v>
      </c>
      <c r="C12" s="162">
        <v>74.818992999999992</v>
      </c>
      <c r="D12" s="173">
        <v>92.693882000000016</v>
      </c>
      <c r="E12" s="221">
        <v>118.01517200000001</v>
      </c>
      <c r="F12" s="225">
        <v>2.2171788971524911</v>
      </c>
      <c r="G12" s="225">
        <v>1.9750540941070518</v>
      </c>
      <c r="H12" s="243">
        <v>3.9336806311231163</v>
      </c>
      <c r="I12" s="173">
        <v>101.51398899999998</v>
      </c>
      <c r="J12" s="173">
        <v>966.90682200000003</v>
      </c>
      <c r="K12" s="221">
        <v>205.86024800000001</v>
      </c>
      <c r="L12" s="225">
        <v>1.9395599718206364</v>
      </c>
      <c r="M12" s="225">
        <v>10.931882679910325</v>
      </c>
      <c r="N12" s="243">
        <v>5.0025885071565321</v>
      </c>
      <c r="O12" s="173">
        <v>545.35581200000001</v>
      </c>
      <c r="P12" s="173">
        <v>1293.2971359999995</v>
      </c>
      <c r="Q12" s="221">
        <v>705.35261099999991</v>
      </c>
      <c r="R12" s="225">
        <v>2.9494629194971393</v>
      </c>
      <c r="S12" s="225">
        <v>5.7718297813189618</v>
      </c>
      <c r="T12" s="243">
        <v>5.8549079814931906</v>
      </c>
      <c r="U12" s="173">
        <v>18.654259999999997</v>
      </c>
      <c r="V12" s="362"/>
      <c r="W12" s="361">
        <v>7.1071480000000005</v>
      </c>
      <c r="X12" s="225">
        <v>4.6089749753120977</v>
      </c>
      <c r="Y12" s="353"/>
      <c r="Z12" s="361">
        <v>1.5898391925125468</v>
      </c>
    </row>
    <row r="13" spans="2:26" x14ac:dyDescent="0.25">
      <c r="B13" s="67" t="s">
        <v>302</v>
      </c>
      <c r="C13" s="162">
        <v>306.80817200000013</v>
      </c>
      <c r="D13" s="173">
        <v>347.65764499999989</v>
      </c>
      <c r="E13" s="221">
        <v>243.93881599999997</v>
      </c>
      <c r="F13" s="225">
        <v>9.091924084467859</v>
      </c>
      <c r="G13" s="225">
        <v>7.4076372710861929</v>
      </c>
      <c r="H13" s="243">
        <v>8.1309663784441675</v>
      </c>
      <c r="I13" s="173">
        <v>68.305727000000005</v>
      </c>
      <c r="J13" s="173">
        <v>330.43409699999995</v>
      </c>
      <c r="K13" s="221">
        <v>35.37695999999999</v>
      </c>
      <c r="L13" s="225">
        <v>1.3050718944293296</v>
      </c>
      <c r="M13" s="225">
        <v>3.7358995713509486</v>
      </c>
      <c r="N13" s="243">
        <v>0.85969183090722945</v>
      </c>
      <c r="O13" s="173">
        <v>505.45863399999996</v>
      </c>
      <c r="P13" s="173">
        <v>2003.31521</v>
      </c>
      <c r="Q13" s="221">
        <v>160.72336300000001</v>
      </c>
      <c r="R13" s="225">
        <v>2.7336859083894312</v>
      </c>
      <c r="S13" s="225">
        <v>8.9405551660073073</v>
      </c>
      <c r="T13" s="243">
        <v>1.3341135854122861</v>
      </c>
      <c r="U13" s="173">
        <v>6.3408389999999999</v>
      </c>
      <c r="V13" s="353">
        <v>0.217</v>
      </c>
      <c r="W13" s="361"/>
      <c r="X13" s="225">
        <v>1.5666538513713753</v>
      </c>
      <c r="Y13" s="353">
        <v>0.12103198046425591</v>
      </c>
      <c r="Z13" s="361"/>
    </row>
    <row r="14" spans="2:26" x14ac:dyDescent="0.25">
      <c r="B14" s="67" t="s">
        <v>303</v>
      </c>
      <c r="C14" s="162">
        <v>27.627465999999998</v>
      </c>
      <c r="D14" s="173">
        <v>246.70154700000003</v>
      </c>
      <c r="E14" s="221">
        <v>29.404979999999998</v>
      </c>
      <c r="F14" s="225">
        <v>0.81870969042577113</v>
      </c>
      <c r="G14" s="225">
        <v>5.2565378632528654</v>
      </c>
      <c r="H14" s="243">
        <v>0.98012652377071141</v>
      </c>
      <c r="I14" s="173">
        <v>421.99159399999996</v>
      </c>
      <c r="J14" s="173">
        <v>288.40043699999995</v>
      </c>
      <c r="K14" s="221">
        <v>564.2614410000001</v>
      </c>
      <c r="L14" s="225">
        <v>8.0627114768111969</v>
      </c>
      <c r="M14" s="225">
        <v>3.2606655267955782</v>
      </c>
      <c r="N14" s="243">
        <v>13.712058676710543</v>
      </c>
      <c r="O14" s="173">
        <v>1079.1047020000001</v>
      </c>
      <c r="P14" s="173">
        <v>383.53011100000003</v>
      </c>
      <c r="Q14" s="221">
        <v>591.04465700000003</v>
      </c>
      <c r="R14" s="225">
        <v>5.8361518017598586</v>
      </c>
      <c r="S14" s="225">
        <v>1.7116488199679802</v>
      </c>
      <c r="T14" s="243">
        <v>4.9060739631801065</v>
      </c>
      <c r="U14" s="178">
        <v>0</v>
      </c>
      <c r="V14" s="353"/>
      <c r="W14" s="221">
        <v>9.7566130000000015</v>
      </c>
      <c r="X14" s="225">
        <v>0</v>
      </c>
      <c r="Y14" s="353"/>
      <c r="Z14" s="243">
        <v>2.1825133982826053</v>
      </c>
    </row>
    <row r="15" spans="2:26" x14ac:dyDescent="0.25">
      <c r="B15" s="67" t="s">
        <v>304</v>
      </c>
      <c r="C15" s="162">
        <v>27.517729000000003</v>
      </c>
      <c r="D15" s="173">
        <v>33.214070999999997</v>
      </c>
      <c r="E15" s="221">
        <v>17.318964000000001</v>
      </c>
      <c r="F15" s="225">
        <v>0.81545775464207504</v>
      </c>
      <c r="G15" s="225">
        <v>0.70770136599211886</v>
      </c>
      <c r="H15" s="243">
        <v>0.5772755492651277</v>
      </c>
      <c r="I15" s="173">
        <v>89.998000000000005</v>
      </c>
      <c r="J15" s="173">
        <v>114.25433</v>
      </c>
      <c r="K15" s="221">
        <v>106.05747</v>
      </c>
      <c r="L15" s="225">
        <v>1.7195316632066706</v>
      </c>
      <c r="M15" s="225">
        <v>1.2917634903518744</v>
      </c>
      <c r="N15" s="243">
        <v>2.5772915639356397</v>
      </c>
      <c r="O15" s="173">
        <v>3633.4390450000005</v>
      </c>
      <c r="P15" s="173">
        <v>1764.8375870000002</v>
      </c>
      <c r="Q15" s="221">
        <v>335.81298800000002</v>
      </c>
      <c r="R15" s="225">
        <v>19.650828867448833</v>
      </c>
      <c r="S15" s="225">
        <v>7.8762581778714313</v>
      </c>
      <c r="T15" s="243">
        <v>2.7874769485049478</v>
      </c>
      <c r="U15" s="225">
        <v>42.11401</v>
      </c>
      <c r="V15" s="225">
        <v>5.2599999999999994E-2</v>
      </c>
      <c r="W15" s="221">
        <v>1.4289999999999999E-2</v>
      </c>
      <c r="X15" s="225">
        <v>10.405259613624098</v>
      </c>
      <c r="Y15" s="225">
        <v>2.9337705863685989E-2</v>
      </c>
      <c r="Z15" s="243">
        <v>3.1966130522404056E-3</v>
      </c>
    </row>
    <row r="16" spans="2:26" x14ac:dyDescent="0.25">
      <c r="B16" s="67" t="s">
        <v>305</v>
      </c>
      <c r="C16" s="162">
        <v>16.710169999999998</v>
      </c>
      <c r="D16" s="173">
        <v>32.706789999999998</v>
      </c>
      <c r="E16" s="221">
        <v>34.352407999999997</v>
      </c>
      <c r="F16" s="225">
        <v>0.49518758280842728</v>
      </c>
      <c r="G16" s="225">
        <v>0.69689258989713643</v>
      </c>
      <c r="H16" s="243">
        <v>1.1450341485079456</v>
      </c>
      <c r="I16" s="173">
        <v>98.896749999999997</v>
      </c>
      <c r="J16" s="173">
        <v>139.73451299999999</v>
      </c>
      <c r="K16" s="221">
        <v>80.019110000000012</v>
      </c>
      <c r="L16" s="225">
        <v>1.889554134683374</v>
      </c>
      <c r="M16" s="225">
        <v>1.5798433392896303</v>
      </c>
      <c r="N16" s="243">
        <v>1.9445360817737596</v>
      </c>
      <c r="O16" s="173">
        <v>224.96266700000001</v>
      </c>
      <c r="P16" s="173">
        <v>3155.8458710000009</v>
      </c>
      <c r="Q16" s="221">
        <v>430.40833799999996</v>
      </c>
      <c r="R16" s="225">
        <v>1.2166718131312089</v>
      </c>
      <c r="S16" s="225">
        <v>14.08416107672436</v>
      </c>
      <c r="T16" s="243">
        <v>3.5726829023638773</v>
      </c>
      <c r="U16" s="225">
        <v>3.8</v>
      </c>
      <c r="V16" s="225">
        <v>0.65368000000000004</v>
      </c>
      <c r="W16" s="220">
        <v>0</v>
      </c>
      <c r="X16" s="225">
        <v>0.93887963962043919</v>
      </c>
      <c r="Y16" s="225">
        <v>0.36459071423905443</v>
      </c>
      <c r="Z16" s="243">
        <v>0</v>
      </c>
    </row>
    <row r="17" spans="2:26" x14ac:dyDescent="0.25">
      <c r="B17" s="67" t="s">
        <v>306</v>
      </c>
      <c r="C17" s="162">
        <v>81.735514999999978</v>
      </c>
      <c r="D17" s="173">
        <v>110.53050099999999</v>
      </c>
      <c r="E17" s="221">
        <v>101.539895</v>
      </c>
      <c r="F17" s="225">
        <v>2.422142449924324</v>
      </c>
      <c r="G17" s="225">
        <v>2.3551038516625455</v>
      </c>
      <c r="H17" s="243">
        <v>3.3845268492069382</v>
      </c>
      <c r="I17" s="173">
        <v>207.47439799999998</v>
      </c>
      <c r="J17" s="173">
        <v>835.95246600000019</v>
      </c>
      <c r="K17" s="221">
        <v>249.92709200000002</v>
      </c>
      <c r="L17" s="225">
        <v>3.9640747201687003</v>
      </c>
      <c r="M17" s="225">
        <v>9.4513081057708455</v>
      </c>
      <c r="N17" s="243">
        <v>6.0734523066651187</v>
      </c>
      <c r="O17" s="173">
        <v>595.96246600000006</v>
      </c>
      <c r="P17" s="173">
        <v>1628.20282</v>
      </c>
      <c r="Q17" s="221">
        <v>1219.0641680000001</v>
      </c>
      <c r="R17" s="225">
        <v>3.223160285819187</v>
      </c>
      <c r="S17" s="225">
        <v>7.2664736238181247</v>
      </c>
      <c r="T17" s="243">
        <v>10.119064445024868</v>
      </c>
      <c r="U17" s="225">
        <v>19</v>
      </c>
      <c r="V17" s="225">
        <v>12.415314000000002</v>
      </c>
      <c r="W17" s="236">
        <v>58.35022</v>
      </c>
      <c r="X17" s="225">
        <v>4.6943981981021965</v>
      </c>
      <c r="Y17" s="225">
        <v>6.9246545691502446</v>
      </c>
      <c r="Z17" s="243">
        <v>13.052699429887976</v>
      </c>
    </row>
    <row r="18" spans="2:26" x14ac:dyDescent="0.25">
      <c r="B18" s="67" t="s">
        <v>307</v>
      </c>
      <c r="C18" s="162">
        <v>27.830831999999994</v>
      </c>
      <c r="D18" s="173">
        <v>20.246169999999999</v>
      </c>
      <c r="E18" s="221">
        <v>46.73618299999999</v>
      </c>
      <c r="F18" s="225">
        <v>0.82473621905865857</v>
      </c>
      <c r="G18" s="225">
        <v>0.43139072488610797</v>
      </c>
      <c r="H18" s="243">
        <v>1.5578100232716299</v>
      </c>
      <c r="I18" s="173">
        <v>49.377770000000005</v>
      </c>
      <c r="J18" s="173">
        <v>62.951825000000007</v>
      </c>
      <c r="K18" s="221">
        <v>17.543116000000001</v>
      </c>
      <c r="L18" s="225">
        <v>0.9434280647740666</v>
      </c>
      <c r="M18" s="225">
        <v>0.71173555685828627</v>
      </c>
      <c r="N18" s="243">
        <v>0.42631343998630505</v>
      </c>
      <c r="O18" s="173">
        <v>482.00928700000003</v>
      </c>
      <c r="P18" s="173">
        <v>427.14347800000002</v>
      </c>
      <c r="Q18" s="221">
        <v>114.813211</v>
      </c>
      <c r="R18" s="225">
        <v>2.6068641565330095</v>
      </c>
      <c r="S18" s="225">
        <v>1.9062900385302963</v>
      </c>
      <c r="T18" s="243">
        <v>0.95302799618439615</v>
      </c>
      <c r="U18" s="178">
        <v>0</v>
      </c>
      <c r="V18" s="178">
        <v>0</v>
      </c>
      <c r="W18" s="362">
        <v>24</v>
      </c>
      <c r="X18" s="225">
        <v>0</v>
      </c>
      <c r="Y18" s="225">
        <v>0</v>
      </c>
      <c r="Z18" s="361">
        <v>5.3489872436393497</v>
      </c>
    </row>
    <row r="19" spans="2:26" x14ac:dyDescent="0.25">
      <c r="B19" s="67" t="s">
        <v>308</v>
      </c>
      <c r="C19" s="162">
        <v>131.945581</v>
      </c>
      <c r="D19" s="173">
        <v>121.10442100000002</v>
      </c>
      <c r="E19" s="221">
        <v>59.748329000000005</v>
      </c>
      <c r="F19" s="225">
        <v>3.9100627532600538</v>
      </c>
      <c r="G19" s="225">
        <v>2.5804052797196908</v>
      </c>
      <c r="H19" s="243">
        <v>1.9915307544463146</v>
      </c>
      <c r="I19" s="173">
        <v>135.96471000000003</v>
      </c>
      <c r="J19" s="173">
        <v>107.80486999999999</v>
      </c>
      <c r="K19" s="221">
        <v>132.29038</v>
      </c>
      <c r="L19" s="225">
        <v>2.5977868833053255</v>
      </c>
      <c r="M19" s="225">
        <v>1.2188456678020874</v>
      </c>
      <c r="N19" s="243">
        <v>3.2147747854426485</v>
      </c>
      <c r="O19" s="173">
        <v>337.52131600000001</v>
      </c>
      <c r="P19" s="173">
        <v>807.80237000000011</v>
      </c>
      <c r="Q19" s="221">
        <v>169.558336</v>
      </c>
      <c r="R19" s="225">
        <v>1.825425867253573</v>
      </c>
      <c r="S19" s="225">
        <v>3.6051249529605713</v>
      </c>
      <c r="T19" s="225">
        <v>1.4074498900169299</v>
      </c>
      <c r="U19" s="353">
        <v>2.7E-2</v>
      </c>
      <c r="V19" s="173">
        <v>7.3548</v>
      </c>
      <c r="W19" s="362"/>
      <c r="X19" s="353">
        <v>6.6709869130925931E-3</v>
      </c>
      <c r="Y19" s="225">
        <v>4.1021475111452048</v>
      </c>
      <c r="Z19" s="361"/>
    </row>
    <row r="20" spans="2:26" x14ac:dyDescent="0.25">
      <c r="B20" s="67" t="s">
        <v>309</v>
      </c>
      <c r="C20" s="162">
        <v>31.782002999999996</v>
      </c>
      <c r="D20" s="173">
        <v>10.629361000000001</v>
      </c>
      <c r="E20" s="221">
        <v>17.468280000000004</v>
      </c>
      <c r="F20" s="225">
        <v>0.94182484333673355</v>
      </c>
      <c r="G20" s="225">
        <v>0.22648272472601616</v>
      </c>
      <c r="H20" s="243">
        <v>0.58225254880817623</v>
      </c>
      <c r="I20" s="173">
        <v>185.13989299999997</v>
      </c>
      <c r="J20" s="173">
        <v>458.82866799999999</v>
      </c>
      <c r="K20" s="221">
        <v>154.07555200000002</v>
      </c>
      <c r="L20" s="225">
        <v>3.5373442536078019</v>
      </c>
      <c r="M20" s="225">
        <v>5.1875331258708659</v>
      </c>
      <c r="N20" s="243">
        <v>3.7441739877287952</v>
      </c>
      <c r="O20" s="173">
        <v>367.42417700000004</v>
      </c>
      <c r="P20" s="173">
        <v>383.79419000000001</v>
      </c>
      <c r="Q20" s="221">
        <v>98.526295999999988</v>
      </c>
      <c r="R20" s="225">
        <v>1.9871503373438948</v>
      </c>
      <c r="S20" s="225">
        <v>1.7128273728267109</v>
      </c>
      <c r="T20" s="225">
        <v>0.81783548801148565</v>
      </c>
      <c r="U20" s="353"/>
      <c r="V20" s="178">
        <v>0</v>
      </c>
      <c r="W20" s="362">
        <v>0.2</v>
      </c>
      <c r="X20" s="353"/>
      <c r="Y20" s="225">
        <v>0</v>
      </c>
      <c r="Z20" s="353">
        <v>1.2951987104598986E-3</v>
      </c>
    </row>
    <row r="21" spans="2:26" x14ac:dyDescent="0.25">
      <c r="B21" s="67" t="s">
        <v>310</v>
      </c>
      <c r="C21" s="162">
        <v>18.285644999999999</v>
      </c>
      <c r="D21" s="173">
        <v>17.510014000000002</v>
      </c>
      <c r="E21" s="221">
        <v>12.329050000000001</v>
      </c>
      <c r="F21" s="225">
        <v>0.54187505858067309</v>
      </c>
      <c r="G21" s="225">
        <v>0.37309069479441792</v>
      </c>
      <c r="H21" s="243">
        <v>0.41095178156541134</v>
      </c>
      <c r="I21" s="173">
        <v>21.306150000000002</v>
      </c>
      <c r="J21" s="173">
        <v>2.8862000000000001</v>
      </c>
      <c r="K21" s="221">
        <v>10.35394</v>
      </c>
      <c r="L21" s="225">
        <v>0.40708237456422158</v>
      </c>
      <c r="M21" s="225">
        <v>3.2631479138283688E-2</v>
      </c>
      <c r="N21" s="243">
        <v>0.25161002063782756</v>
      </c>
      <c r="O21" s="173">
        <v>72.256765999999999</v>
      </c>
      <c r="P21" s="173">
        <v>247.24430999999998</v>
      </c>
      <c r="Q21" s="221">
        <v>151.24909</v>
      </c>
      <c r="R21" s="225">
        <v>0.3907882657713046</v>
      </c>
      <c r="S21" s="225">
        <v>1.1034216592587105</v>
      </c>
      <c r="T21" s="243">
        <v>1.2554706545696503</v>
      </c>
      <c r="U21" s="178">
        <v>0</v>
      </c>
      <c r="V21" s="178">
        <v>0</v>
      </c>
      <c r="W21" s="362"/>
      <c r="X21" s="225">
        <v>0</v>
      </c>
      <c r="Y21" s="225">
        <v>0</v>
      </c>
      <c r="Z21" s="353"/>
    </row>
    <row r="22" spans="2:26" x14ac:dyDescent="0.25">
      <c r="B22" s="67" t="s">
        <v>114</v>
      </c>
      <c r="C22" s="162">
        <v>6.189298</v>
      </c>
      <c r="D22" s="173">
        <v>41.592469999999999</v>
      </c>
      <c r="E22" s="360">
        <v>5.7485549999999996</v>
      </c>
      <c r="F22" s="225">
        <v>0.18341306616874833</v>
      </c>
      <c r="G22" s="225">
        <v>0.88622222292432107</v>
      </c>
      <c r="H22" s="361">
        <v>0.19161078255638134</v>
      </c>
      <c r="I22" s="173">
        <v>7.2561200000000001</v>
      </c>
      <c r="J22" s="173">
        <v>29.499575</v>
      </c>
      <c r="K22" s="221">
        <v>1.6330279999999999</v>
      </c>
      <c r="L22" s="225">
        <v>0.13863783741891139</v>
      </c>
      <c r="M22" s="225">
        <v>0.33352323685147772</v>
      </c>
      <c r="N22" s="225">
        <v>3.9684043830865379E-2</v>
      </c>
      <c r="O22" s="363">
        <v>37.206557000000004</v>
      </c>
      <c r="P22" s="173">
        <v>148.07535999999999</v>
      </c>
      <c r="Q22" s="173">
        <v>277.87428799999998</v>
      </c>
      <c r="R22" s="353">
        <v>0.20122525114604764</v>
      </c>
      <c r="S22" s="225">
        <v>0.66084254649391483</v>
      </c>
      <c r="T22" s="243">
        <v>2.3065462029783816</v>
      </c>
      <c r="U22" s="178">
        <v>0</v>
      </c>
      <c r="V22" s="178">
        <v>0</v>
      </c>
      <c r="W22" s="220">
        <v>0</v>
      </c>
      <c r="X22" s="225">
        <v>0</v>
      </c>
      <c r="Y22" s="225">
        <v>0</v>
      </c>
      <c r="Z22" s="243">
        <v>0</v>
      </c>
    </row>
    <row r="23" spans="2:26" x14ac:dyDescent="0.25">
      <c r="B23" s="67" t="s">
        <v>461</v>
      </c>
      <c r="C23" s="162">
        <v>4.17</v>
      </c>
      <c r="D23" s="173">
        <v>0.48925000000000002</v>
      </c>
      <c r="E23" s="360"/>
      <c r="F23" s="225">
        <v>0.12</v>
      </c>
      <c r="G23" s="225">
        <v>1.0424584607880323E-2</v>
      </c>
      <c r="H23" s="361"/>
      <c r="I23" s="173">
        <v>0</v>
      </c>
      <c r="J23" s="173">
        <v>5.8561509999999997</v>
      </c>
      <c r="K23" s="221">
        <v>0</v>
      </c>
      <c r="L23" s="225">
        <v>0</v>
      </c>
      <c r="M23" s="225">
        <v>6.6209850040585938E-2</v>
      </c>
      <c r="N23" s="225">
        <v>0</v>
      </c>
      <c r="O23" s="363"/>
      <c r="P23" s="173">
        <v>0</v>
      </c>
      <c r="Q23" s="173">
        <v>0</v>
      </c>
      <c r="R23" s="353"/>
      <c r="S23" s="225">
        <v>0</v>
      </c>
      <c r="T23" s="243">
        <v>0</v>
      </c>
      <c r="U23" s="178">
        <v>0</v>
      </c>
      <c r="V23" s="178">
        <v>0</v>
      </c>
      <c r="W23" s="220">
        <v>0</v>
      </c>
      <c r="X23" s="225">
        <v>0</v>
      </c>
      <c r="Y23" s="225">
        <v>0</v>
      </c>
      <c r="Z23" s="243">
        <v>0</v>
      </c>
    </row>
    <row r="24" spans="2:26" x14ac:dyDescent="0.25">
      <c r="B24" s="226" t="s">
        <v>115</v>
      </c>
      <c r="C24" s="180">
        <v>3374.5131299999994</v>
      </c>
      <c r="D24" s="181">
        <v>4693.232568999998</v>
      </c>
      <c r="E24" s="222">
        <v>3000.1208299999985</v>
      </c>
      <c r="F24" s="181">
        <v>100</v>
      </c>
      <c r="G24" s="181">
        <v>100</v>
      </c>
      <c r="H24" s="222">
        <v>100</v>
      </c>
      <c r="I24" s="181">
        <v>5233.8669839999993</v>
      </c>
      <c r="J24" s="181">
        <v>8844.8335049999969</v>
      </c>
      <c r="K24" s="222">
        <v>4115.0745800000013</v>
      </c>
      <c r="L24" s="181">
        <v>100</v>
      </c>
      <c r="M24" s="181">
        <v>100</v>
      </c>
      <c r="N24" s="222">
        <v>100</v>
      </c>
      <c r="O24" s="181">
        <v>18490.004006999992</v>
      </c>
      <c r="P24" s="181">
        <v>22407.056080999999</v>
      </c>
      <c r="Q24" s="222">
        <v>12047.202334</v>
      </c>
      <c r="R24" s="181">
        <v>100</v>
      </c>
      <c r="S24" s="181">
        <v>100</v>
      </c>
      <c r="T24" s="222">
        <v>100</v>
      </c>
      <c r="U24" s="181">
        <v>404.73771499999998</v>
      </c>
      <c r="V24" s="181">
        <v>179.29145600000001</v>
      </c>
      <c r="W24" s="222">
        <v>447.03565200000003</v>
      </c>
      <c r="X24" s="181">
        <v>100</v>
      </c>
      <c r="Y24" s="181">
        <v>100</v>
      </c>
      <c r="Z24" s="222">
        <v>100</v>
      </c>
    </row>
    <row r="25" spans="2:26" x14ac:dyDescent="0.25">
      <c r="B25" s="16"/>
      <c r="C25" s="117"/>
      <c r="D25" s="117"/>
      <c r="E25" s="117"/>
      <c r="F25" s="117"/>
      <c r="G25" s="117"/>
      <c r="H25" s="117"/>
      <c r="I25" s="117"/>
      <c r="J25" s="117"/>
      <c r="K25" s="117"/>
      <c r="L25" s="178"/>
      <c r="M25" s="117"/>
      <c r="N25" s="117"/>
      <c r="O25" s="178"/>
      <c r="P25" s="117"/>
      <c r="Q25" s="117"/>
      <c r="R25" s="117"/>
      <c r="S25" s="117"/>
      <c r="T25" s="117"/>
      <c r="U25" s="117"/>
      <c r="V25" s="117"/>
      <c r="W25" s="117"/>
      <c r="X25" s="117"/>
      <c r="Y25" s="117"/>
      <c r="Z25" s="117"/>
    </row>
    <row r="26" spans="2:26" x14ac:dyDescent="0.25">
      <c r="B26" s="80" t="s">
        <v>464</v>
      </c>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2:26" x14ac:dyDescent="0.25">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sheetData>
  <sheetProtection algorithmName="SHA-512" hashValue="wNaG8DTGkBanjEaUn7ZmqKAb4cAgk6BgGoiX+8xei2QqwSpZzdfBWitTe8jZmfSkSCmhdo/NprMYqbfZe2vF2w==" saltValue="XAqI7PFeDBUusr4eshQYNQ==" spinCount="100000" sheet="1" objects="1" scenarios="1"/>
  <mergeCells count="29">
    <mergeCell ref="V11:V12"/>
    <mergeCell ref="Y11:Y12"/>
    <mergeCell ref="W12:W13"/>
    <mergeCell ref="Z12:Z13"/>
    <mergeCell ref="V13:V14"/>
    <mergeCell ref="Y13:Y14"/>
    <mergeCell ref="B7:B9"/>
    <mergeCell ref="C7:H7"/>
    <mergeCell ref="I7:N7"/>
    <mergeCell ref="O7:T7"/>
    <mergeCell ref="U7:Z7"/>
    <mergeCell ref="C8:E8"/>
    <mergeCell ref="F8:H8"/>
    <mergeCell ref="I8:K8"/>
    <mergeCell ref="L8:N8"/>
    <mergeCell ref="O8:Q8"/>
    <mergeCell ref="R8:T8"/>
    <mergeCell ref="U8:W8"/>
    <mergeCell ref="X8:Z8"/>
    <mergeCell ref="E22:E23"/>
    <mergeCell ref="H22:H23"/>
    <mergeCell ref="W20:W21"/>
    <mergeCell ref="Z20:Z21"/>
    <mergeCell ref="W18:W19"/>
    <mergeCell ref="Z18:Z19"/>
    <mergeCell ref="U19:U20"/>
    <mergeCell ref="X19:X20"/>
    <mergeCell ref="O22:O23"/>
    <mergeCell ref="R22:R23"/>
  </mergeCells>
  <hyperlinks>
    <hyperlink ref="E2" location="Contents!A1" display="Contents" xr:uid="{3BE4B89B-D594-4ED6-8ABB-6621AF6514FD}"/>
    <hyperlink ref="F2" location="'Table 10'!A1" display="Previous" xr:uid="{075A5AE3-06E4-4A9C-B155-D71F61B2F34A}"/>
    <hyperlink ref="G2" location="'Table 12'!A1" display="Next" xr:uid="{CB8510CB-5E1B-4E73-94A5-65AB9ED1E78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3B31-87EA-4B74-BC47-1C95B084F72C}">
  <sheetPr codeName="Sheet67">
    <tabColor rgb="FF8A2B80"/>
  </sheetPr>
  <dimension ref="A2:O27"/>
  <sheetViews>
    <sheetView showGridLines="0" zoomScale="90" zoomScaleNormal="90" workbookViewId="0">
      <selection activeCell="F2" sqref="F2"/>
    </sheetView>
  </sheetViews>
  <sheetFormatPr defaultRowHeight="15" x14ac:dyDescent="0.25"/>
  <cols>
    <col min="1" max="1" width="7.7109375" customWidth="1"/>
    <col min="2" max="2" width="27.28515625" customWidth="1"/>
    <col min="3" max="3" width="10.5703125" customWidth="1"/>
    <col min="4" max="4" width="10.7109375" customWidth="1"/>
    <col min="5" max="6" width="11.7109375" customWidth="1"/>
    <col min="7" max="8" width="12.7109375" customWidth="1"/>
    <col min="9" max="10" width="15.28515625" customWidth="1"/>
    <col min="11" max="12" width="10.28515625" customWidth="1"/>
  </cols>
  <sheetData>
    <row r="2" spans="1:15" x14ac:dyDescent="0.25">
      <c r="A2" s="16"/>
      <c r="B2" s="16"/>
      <c r="C2" s="16"/>
      <c r="D2" s="16"/>
      <c r="E2" s="26" t="s">
        <v>17</v>
      </c>
      <c r="F2" s="26" t="s">
        <v>106</v>
      </c>
      <c r="G2" s="26" t="s">
        <v>89</v>
      </c>
      <c r="H2" s="16"/>
      <c r="I2" s="16"/>
      <c r="J2" s="16"/>
      <c r="K2" s="16"/>
      <c r="L2" s="16"/>
      <c r="M2" s="16"/>
      <c r="N2" s="16"/>
      <c r="O2" s="16"/>
    </row>
    <row r="3" spans="1:15" x14ac:dyDescent="0.25">
      <c r="A3" s="16"/>
      <c r="B3" s="16"/>
      <c r="C3" s="16"/>
      <c r="D3" s="16"/>
      <c r="E3" s="16"/>
      <c r="F3" s="16"/>
      <c r="G3" s="16"/>
      <c r="H3" s="16"/>
      <c r="I3" s="16"/>
      <c r="J3" s="16"/>
      <c r="K3" s="16"/>
      <c r="L3" s="16"/>
      <c r="M3" s="16"/>
      <c r="N3" s="16"/>
      <c r="O3" s="16"/>
    </row>
    <row r="4" spans="1:15" ht="26.25" x14ac:dyDescent="0.4">
      <c r="A4" s="16"/>
      <c r="B4" s="168" t="s">
        <v>20</v>
      </c>
      <c r="C4" s="16"/>
      <c r="D4" s="16"/>
      <c r="E4" s="16"/>
      <c r="F4" s="16"/>
      <c r="G4" s="16"/>
      <c r="H4" s="16"/>
      <c r="I4" s="16"/>
      <c r="J4" s="16"/>
      <c r="K4" s="16"/>
      <c r="L4" s="16"/>
      <c r="M4" s="16"/>
      <c r="N4" s="16"/>
      <c r="O4" s="16"/>
    </row>
    <row r="5" spans="1:15" x14ac:dyDescent="0.25">
      <c r="A5" s="16"/>
      <c r="B5" s="16"/>
      <c r="C5" s="16"/>
      <c r="D5" s="16"/>
      <c r="E5" s="16"/>
      <c r="F5" s="16"/>
      <c r="G5" s="16"/>
      <c r="H5" s="16"/>
      <c r="I5" s="16"/>
      <c r="J5" s="16"/>
      <c r="K5" s="16"/>
      <c r="L5" s="16"/>
      <c r="M5" s="16"/>
      <c r="N5" s="16"/>
      <c r="O5" s="16"/>
    </row>
    <row r="6" spans="1:15" x14ac:dyDescent="0.25">
      <c r="A6" s="16"/>
      <c r="B6" s="80" t="s">
        <v>473</v>
      </c>
      <c r="C6" s="117"/>
      <c r="D6" s="117"/>
      <c r="E6" s="117"/>
      <c r="F6" s="238"/>
      <c r="G6" s="238"/>
      <c r="H6" s="117"/>
      <c r="I6" s="117"/>
      <c r="J6" s="117"/>
      <c r="K6" s="117"/>
      <c r="L6" s="117"/>
      <c r="M6" s="16"/>
      <c r="N6" s="16"/>
      <c r="O6" s="16"/>
    </row>
    <row r="7" spans="1:15" ht="39" customHeight="1" x14ac:dyDescent="0.25">
      <c r="A7" s="16"/>
      <c r="B7" s="365" t="s">
        <v>463</v>
      </c>
      <c r="C7" s="366" t="s">
        <v>256</v>
      </c>
      <c r="D7" s="367"/>
      <c r="E7" s="366" t="s">
        <v>253</v>
      </c>
      <c r="F7" s="367"/>
      <c r="G7" s="366" t="s">
        <v>258</v>
      </c>
      <c r="H7" s="367"/>
      <c r="I7" s="366" t="s">
        <v>259</v>
      </c>
      <c r="J7" s="367"/>
      <c r="K7" s="366" t="s">
        <v>252</v>
      </c>
      <c r="L7" s="367"/>
      <c r="M7" s="16"/>
      <c r="N7" s="16"/>
      <c r="O7" s="16"/>
    </row>
    <row r="8" spans="1:15" x14ac:dyDescent="0.25">
      <c r="A8" s="16"/>
      <c r="B8" s="365"/>
      <c r="C8" s="239" t="s">
        <v>467</v>
      </c>
      <c r="D8" s="240" t="s">
        <v>388</v>
      </c>
      <c r="E8" s="241" t="s">
        <v>467</v>
      </c>
      <c r="F8" s="240" t="s">
        <v>388</v>
      </c>
      <c r="G8" s="241" t="s">
        <v>467</v>
      </c>
      <c r="H8" s="240" t="s">
        <v>388</v>
      </c>
      <c r="I8" s="241" t="s">
        <v>467</v>
      </c>
      <c r="J8" s="240" t="s">
        <v>388</v>
      </c>
      <c r="K8" s="241" t="s">
        <v>467</v>
      </c>
      <c r="L8" s="241" t="s">
        <v>388</v>
      </c>
      <c r="M8" s="16"/>
      <c r="N8" s="16"/>
      <c r="O8" s="16"/>
    </row>
    <row r="9" spans="1:15" x14ac:dyDescent="0.25">
      <c r="A9" s="16"/>
      <c r="B9" s="163" t="s">
        <v>299</v>
      </c>
      <c r="C9" s="159">
        <v>92</v>
      </c>
      <c r="D9" s="243">
        <v>41.818181818181813</v>
      </c>
      <c r="E9" s="242">
        <v>77</v>
      </c>
      <c r="F9" s="243">
        <v>35.981308411214954</v>
      </c>
      <c r="G9" s="242">
        <v>84</v>
      </c>
      <c r="H9" s="243">
        <v>75</v>
      </c>
      <c r="I9" s="242">
        <v>309</v>
      </c>
      <c r="J9" s="243">
        <v>53.184165232358005</v>
      </c>
      <c r="K9" s="242">
        <v>92</v>
      </c>
      <c r="L9" s="225">
        <v>33.699633699633701</v>
      </c>
      <c r="M9" s="16"/>
      <c r="N9" s="16"/>
      <c r="O9" s="16"/>
    </row>
    <row r="10" spans="1:15" x14ac:dyDescent="0.25">
      <c r="A10" s="16"/>
      <c r="B10" s="163" t="s">
        <v>300</v>
      </c>
      <c r="C10" s="159">
        <v>23</v>
      </c>
      <c r="D10" s="243">
        <v>10.454545454545453</v>
      </c>
      <c r="E10" s="225">
        <v>14</v>
      </c>
      <c r="F10" s="243">
        <v>6.5420560747663545</v>
      </c>
      <c r="G10" s="225">
        <v>7</v>
      </c>
      <c r="H10" s="243">
        <v>6.25</v>
      </c>
      <c r="I10" s="225">
        <v>35</v>
      </c>
      <c r="J10" s="243">
        <v>6.024096385542169</v>
      </c>
      <c r="K10" s="225">
        <v>35</v>
      </c>
      <c r="L10" s="225">
        <v>12.820512820512819</v>
      </c>
      <c r="M10" s="16"/>
      <c r="N10" s="16"/>
      <c r="O10" s="16"/>
    </row>
    <row r="11" spans="1:15" x14ac:dyDescent="0.25">
      <c r="A11" s="16"/>
      <c r="B11" s="163" t="s">
        <v>301</v>
      </c>
      <c r="C11" s="159">
        <v>15</v>
      </c>
      <c r="D11" s="243">
        <v>6.8181818181818175</v>
      </c>
      <c r="E11" s="225">
        <v>10</v>
      </c>
      <c r="F11" s="243">
        <v>4.6728971962616823</v>
      </c>
      <c r="G11" s="225">
        <v>2</v>
      </c>
      <c r="H11" s="243">
        <v>1.7857142857142856</v>
      </c>
      <c r="I11" s="225">
        <v>15</v>
      </c>
      <c r="J11" s="243">
        <v>2.5817555938037864</v>
      </c>
      <c r="K11" s="225">
        <v>6</v>
      </c>
      <c r="L11" s="225">
        <v>2.197802197802198</v>
      </c>
      <c r="M11" s="16"/>
      <c r="N11" s="16"/>
      <c r="O11" s="16"/>
    </row>
    <row r="12" spans="1:15" x14ac:dyDescent="0.25">
      <c r="A12" s="16"/>
      <c r="B12" s="163" t="s">
        <v>302</v>
      </c>
      <c r="C12" s="159">
        <v>5</v>
      </c>
      <c r="D12" s="243">
        <v>2.2727272727272729</v>
      </c>
      <c r="E12" s="225">
        <v>10</v>
      </c>
      <c r="F12" s="243">
        <v>4.6728971962616823</v>
      </c>
      <c r="G12" s="225">
        <v>0</v>
      </c>
      <c r="H12" s="243">
        <v>0</v>
      </c>
      <c r="I12" s="225">
        <v>27</v>
      </c>
      <c r="J12" s="243">
        <v>4.6471600688468158</v>
      </c>
      <c r="K12" s="225">
        <v>33</v>
      </c>
      <c r="L12" s="225">
        <v>12.087912087912088</v>
      </c>
      <c r="M12" s="16"/>
      <c r="N12" s="16"/>
      <c r="O12" s="16"/>
    </row>
    <row r="13" spans="1:15" x14ac:dyDescent="0.25">
      <c r="A13" s="16"/>
      <c r="B13" s="163" t="s">
        <v>303</v>
      </c>
      <c r="C13" s="159">
        <v>15</v>
      </c>
      <c r="D13" s="243">
        <v>6.8181818181818175</v>
      </c>
      <c r="E13" s="225">
        <v>21</v>
      </c>
      <c r="F13" s="243">
        <v>9.8130841121495322</v>
      </c>
      <c r="G13" s="353">
        <v>1.7857142857142856</v>
      </c>
      <c r="H13" s="353">
        <v>1.7857142857142856</v>
      </c>
      <c r="I13" s="225">
        <v>16</v>
      </c>
      <c r="J13" s="243">
        <v>2.753872633390706</v>
      </c>
      <c r="K13" s="225">
        <v>13</v>
      </c>
      <c r="L13" s="225">
        <v>4.7619047619047619</v>
      </c>
      <c r="M13" s="16"/>
      <c r="N13" s="16"/>
      <c r="O13" s="16"/>
    </row>
    <row r="14" spans="1:15" x14ac:dyDescent="0.25">
      <c r="A14" s="16"/>
      <c r="B14" s="163" t="s">
        <v>304</v>
      </c>
      <c r="C14" s="159">
        <v>9</v>
      </c>
      <c r="D14" s="243">
        <v>4.0909090909090908</v>
      </c>
      <c r="E14" s="225">
        <v>23</v>
      </c>
      <c r="F14" s="243">
        <v>10.747663551401869</v>
      </c>
      <c r="G14" s="353"/>
      <c r="H14" s="353"/>
      <c r="I14" s="225">
        <v>25</v>
      </c>
      <c r="J14" s="243">
        <v>4.3029259896729775</v>
      </c>
      <c r="K14" s="225">
        <v>14</v>
      </c>
      <c r="L14" s="225">
        <v>5.1282051282051277</v>
      </c>
      <c r="M14" s="16"/>
      <c r="N14" s="16"/>
      <c r="O14" s="16"/>
    </row>
    <row r="15" spans="1:15" x14ac:dyDescent="0.25">
      <c r="A15" s="16"/>
      <c r="B15" s="163" t="s">
        <v>305</v>
      </c>
      <c r="C15" s="159">
        <v>10</v>
      </c>
      <c r="D15" s="243">
        <v>4.5454545454545459</v>
      </c>
      <c r="E15" s="225">
        <v>9</v>
      </c>
      <c r="F15" s="243">
        <v>4.2056074766355138</v>
      </c>
      <c r="G15" s="225">
        <v>2</v>
      </c>
      <c r="H15" s="243">
        <v>1.7857142857142856</v>
      </c>
      <c r="I15" s="225">
        <v>23</v>
      </c>
      <c r="J15" s="243">
        <v>3.9586919104991396</v>
      </c>
      <c r="K15" s="225">
        <v>5</v>
      </c>
      <c r="L15" s="225">
        <v>1.8315018315018317</v>
      </c>
      <c r="M15" s="16"/>
      <c r="N15" s="16"/>
      <c r="O15" s="16"/>
    </row>
    <row r="16" spans="1:15" x14ac:dyDescent="0.25">
      <c r="A16" s="16"/>
      <c r="B16" s="163" t="s">
        <v>306</v>
      </c>
      <c r="C16" s="159">
        <v>12</v>
      </c>
      <c r="D16" s="243">
        <v>5.4545454545454541</v>
      </c>
      <c r="E16" s="225">
        <v>20</v>
      </c>
      <c r="F16" s="243">
        <v>9.3457943925233646</v>
      </c>
      <c r="G16" s="225">
        <v>0</v>
      </c>
      <c r="H16" s="243">
        <v>0</v>
      </c>
      <c r="I16" s="225">
        <v>35</v>
      </c>
      <c r="J16" s="243">
        <v>6.024096385542169</v>
      </c>
      <c r="K16" s="225">
        <v>22</v>
      </c>
      <c r="L16" s="225">
        <v>8.0586080586080584</v>
      </c>
      <c r="M16" s="16"/>
      <c r="N16" s="16"/>
      <c r="O16" s="16"/>
    </row>
    <row r="17" spans="1:15" x14ac:dyDescent="0.25">
      <c r="A17" s="16"/>
      <c r="B17" s="163" t="s">
        <v>307</v>
      </c>
      <c r="C17" s="159">
        <v>12</v>
      </c>
      <c r="D17" s="243">
        <v>5.4545454545454541</v>
      </c>
      <c r="E17" s="225">
        <v>8</v>
      </c>
      <c r="F17" s="243">
        <v>3.7383177570093453</v>
      </c>
      <c r="G17" s="353">
        <v>7</v>
      </c>
      <c r="H17" s="353">
        <v>6.25</v>
      </c>
      <c r="I17" s="225">
        <v>27</v>
      </c>
      <c r="J17" s="243">
        <v>4.6471600688468158</v>
      </c>
      <c r="K17" s="225">
        <v>9</v>
      </c>
      <c r="L17" s="225">
        <v>3.296703296703297</v>
      </c>
      <c r="M17" s="16"/>
      <c r="N17" s="16"/>
      <c r="O17" s="16"/>
    </row>
    <row r="18" spans="1:15" x14ac:dyDescent="0.25">
      <c r="A18" s="16"/>
      <c r="B18" s="163" t="s">
        <v>308</v>
      </c>
      <c r="C18" s="159">
        <v>9</v>
      </c>
      <c r="D18" s="243">
        <v>4.0909090909090908</v>
      </c>
      <c r="E18" s="225">
        <v>12</v>
      </c>
      <c r="F18" s="243">
        <v>5.6074766355140184</v>
      </c>
      <c r="G18" s="353"/>
      <c r="H18" s="353"/>
      <c r="I18" s="225">
        <v>24</v>
      </c>
      <c r="J18" s="243">
        <v>4.1308089500860588</v>
      </c>
      <c r="K18" s="225">
        <v>19</v>
      </c>
      <c r="L18" s="225">
        <v>6.9597069597069599</v>
      </c>
      <c r="M18" s="16"/>
      <c r="N18" s="16"/>
      <c r="O18" s="16"/>
    </row>
    <row r="19" spans="1:15" x14ac:dyDescent="0.25">
      <c r="A19" s="16"/>
      <c r="B19" s="163" t="s">
        <v>309</v>
      </c>
      <c r="C19" s="159">
        <v>9</v>
      </c>
      <c r="D19" s="243">
        <v>4.0909090909090908</v>
      </c>
      <c r="E19" s="225">
        <v>5</v>
      </c>
      <c r="F19" s="243">
        <v>2.3364485981308412</v>
      </c>
      <c r="G19" s="225">
        <v>7</v>
      </c>
      <c r="H19" s="243">
        <v>6.25</v>
      </c>
      <c r="I19" s="225">
        <v>23</v>
      </c>
      <c r="J19" s="243">
        <v>3.9586919104991396</v>
      </c>
      <c r="K19" s="225">
        <v>11</v>
      </c>
      <c r="L19" s="225">
        <v>4.0293040293040292</v>
      </c>
      <c r="M19" s="16"/>
      <c r="N19" s="16"/>
      <c r="O19" s="16"/>
    </row>
    <row r="20" spans="1:15" x14ac:dyDescent="0.25">
      <c r="A20" s="16"/>
      <c r="B20" s="163" t="s">
        <v>310</v>
      </c>
      <c r="C20" s="159">
        <v>8</v>
      </c>
      <c r="D20" s="243">
        <v>3.6363636363636362</v>
      </c>
      <c r="E20" s="225">
        <v>5</v>
      </c>
      <c r="F20" s="243">
        <v>2.3364485981308412</v>
      </c>
      <c r="G20" s="225">
        <v>0</v>
      </c>
      <c r="H20" s="243">
        <v>0</v>
      </c>
      <c r="I20" s="225">
        <v>18</v>
      </c>
      <c r="J20" s="243">
        <v>3.0981067125645438</v>
      </c>
      <c r="K20" s="225">
        <v>13</v>
      </c>
      <c r="L20" s="225">
        <v>4.7619047619047619</v>
      </c>
      <c r="M20" s="16"/>
      <c r="N20" s="16"/>
      <c r="O20" s="16"/>
    </row>
    <row r="21" spans="1:15" x14ac:dyDescent="0.25">
      <c r="A21" s="16"/>
      <c r="B21" s="163" t="s">
        <v>114</v>
      </c>
      <c r="C21" s="362">
        <v>1</v>
      </c>
      <c r="D21" s="353">
        <v>0.45454545454545453</v>
      </c>
      <c r="E21" s="225">
        <v>0</v>
      </c>
      <c r="F21" s="243">
        <v>0</v>
      </c>
      <c r="G21" s="353">
        <v>1</v>
      </c>
      <c r="H21" s="353">
        <v>0.89285714285714279</v>
      </c>
      <c r="I21" s="225">
        <v>2</v>
      </c>
      <c r="J21" s="243">
        <v>0.34423407917383825</v>
      </c>
      <c r="K21" s="225">
        <v>0</v>
      </c>
      <c r="L21" s="225">
        <v>0</v>
      </c>
      <c r="M21" s="16"/>
      <c r="N21" s="16"/>
      <c r="O21" s="16"/>
    </row>
    <row r="22" spans="1:15" x14ac:dyDescent="0.25">
      <c r="A22" s="16"/>
      <c r="B22" s="163" t="s">
        <v>461</v>
      </c>
      <c r="C22" s="362"/>
      <c r="D22" s="353"/>
      <c r="E22" s="225">
        <v>0</v>
      </c>
      <c r="F22" s="243">
        <v>0</v>
      </c>
      <c r="G22" s="353"/>
      <c r="H22" s="353"/>
      <c r="I22" s="225">
        <v>2</v>
      </c>
      <c r="J22" s="243">
        <v>0.34423407917383825</v>
      </c>
      <c r="K22" s="225">
        <v>2</v>
      </c>
      <c r="L22" s="225">
        <v>0.73260073260073255</v>
      </c>
      <c r="M22" s="16"/>
      <c r="N22" s="16"/>
      <c r="O22" s="16"/>
    </row>
    <row r="23" spans="1:15" x14ac:dyDescent="0.25">
      <c r="A23" s="16"/>
      <c r="B23" s="179" t="s">
        <v>115</v>
      </c>
      <c r="C23" s="186">
        <v>220</v>
      </c>
      <c r="D23" s="248">
        <v>100</v>
      </c>
      <c r="E23" s="183">
        <v>214</v>
      </c>
      <c r="F23" s="248">
        <v>100</v>
      </c>
      <c r="G23" s="183">
        <v>112</v>
      </c>
      <c r="H23" s="248">
        <v>100</v>
      </c>
      <c r="I23" s="183">
        <v>581</v>
      </c>
      <c r="J23" s="248">
        <v>100</v>
      </c>
      <c r="K23" s="183">
        <v>273</v>
      </c>
      <c r="L23" s="187">
        <v>100</v>
      </c>
      <c r="M23" s="16"/>
      <c r="N23" s="16"/>
      <c r="O23" s="16"/>
    </row>
    <row r="24" spans="1:15" x14ac:dyDescent="0.25">
      <c r="A24" s="16"/>
      <c r="C24" s="117"/>
      <c r="D24" s="117"/>
      <c r="E24" s="117"/>
      <c r="F24" s="244"/>
      <c r="G24" s="117"/>
      <c r="H24" s="244"/>
      <c r="I24" s="117"/>
      <c r="J24" s="117"/>
      <c r="K24" s="117"/>
      <c r="L24" s="117"/>
      <c r="M24" s="16"/>
      <c r="N24" s="16"/>
      <c r="O24" s="16"/>
    </row>
    <row r="25" spans="1:15" x14ac:dyDescent="0.25">
      <c r="A25" s="16"/>
      <c r="B25" s="80" t="s">
        <v>464</v>
      </c>
      <c r="C25" s="16"/>
      <c r="D25" s="16"/>
      <c r="E25" s="16"/>
      <c r="F25" s="16"/>
      <c r="G25" s="16"/>
      <c r="H25" s="16"/>
      <c r="I25" s="16"/>
      <c r="J25" s="16"/>
      <c r="K25" s="16"/>
      <c r="L25" s="16"/>
      <c r="M25" s="16"/>
      <c r="N25" s="16"/>
      <c r="O25" s="16"/>
    </row>
    <row r="26" spans="1:15" x14ac:dyDescent="0.25">
      <c r="A26" s="16"/>
      <c r="B26" s="16" t="s">
        <v>474</v>
      </c>
      <c r="C26" s="16"/>
      <c r="D26" s="16"/>
      <c r="E26" s="16"/>
      <c r="F26" s="16"/>
      <c r="G26" s="16"/>
      <c r="H26" s="16"/>
      <c r="I26" s="16"/>
      <c r="J26" s="16"/>
      <c r="K26" s="16"/>
      <c r="L26" s="16"/>
      <c r="M26" s="16"/>
      <c r="N26" s="16"/>
      <c r="O26" s="16"/>
    </row>
    <row r="27" spans="1:15" x14ac:dyDescent="0.25">
      <c r="A27" s="16"/>
      <c r="B27" s="16"/>
      <c r="C27" s="16"/>
      <c r="D27" s="16"/>
      <c r="E27" s="16"/>
      <c r="F27" s="16"/>
      <c r="G27" s="16"/>
      <c r="H27" s="16"/>
      <c r="I27" s="16"/>
      <c r="J27" s="16"/>
      <c r="K27" s="16"/>
      <c r="L27" s="16"/>
      <c r="M27" s="16"/>
      <c r="N27" s="16"/>
      <c r="O27" s="16"/>
    </row>
  </sheetData>
  <sheetProtection algorithmName="SHA-512" hashValue="uUcJOGnPCHb+YpUFU/J5PGmZMf+6JjaTz+is/dSvjz2BGxdLSGV82DiNX30jp3DitkPtozhNItUp+M3eksXQ8w==" saltValue="Kkg3ju/W1peDI1C0bcwAAQ==" spinCount="100000" sheet="1" objects="1" scenarios="1"/>
  <mergeCells count="14">
    <mergeCell ref="C21:C22"/>
    <mergeCell ref="D21:D22"/>
    <mergeCell ref="G21:G22"/>
    <mergeCell ref="H21:H22"/>
    <mergeCell ref="K7:L7"/>
    <mergeCell ref="G13:G14"/>
    <mergeCell ref="H13:H14"/>
    <mergeCell ref="G17:G18"/>
    <mergeCell ref="H17:H18"/>
    <mergeCell ref="B7:B8"/>
    <mergeCell ref="C7:D7"/>
    <mergeCell ref="E7:F7"/>
    <mergeCell ref="G7:H7"/>
    <mergeCell ref="I7:J7"/>
  </mergeCells>
  <hyperlinks>
    <hyperlink ref="E2" location="Contents!A1" display="Contents" xr:uid="{70EAF2B2-4E6C-465D-B3C5-5495639CCDFF}"/>
    <hyperlink ref="F2" location="'Table 11'!A1" display="Previous" xr:uid="{C35D5F47-AD53-458A-927C-C8253A54AFF5}"/>
    <hyperlink ref="G2" location="'Table 13'!A1" display="Next" xr:uid="{BBE96506-9C84-490D-AAC1-8A3C75CBAC4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221B2-95CC-4E20-B9A8-032D6EA8DEEF}">
  <sheetPr codeName="Sheet68">
    <tabColor rgb="FF8A2B80"/>
  </sheetPr>
  <dimension ref="B1:N28"/>
  <sheetViews>
    <sheetView showGridLines="0" zoomScale="90" zoomScaleNormal="90" workbookViewId="0">
      <selection activeCell="F2" sqref="F2"/>
    </sheetView>
  </sheetViews>
  <sheetFormatPr defaultRowHeight="15" x14ac:dyDescent="0.25"/>
  <cols>
    <col min="1" max="1" width="7.7109375" customWidth="1"/>
    <col min="2" max="2" width="27.28515625" customWidth="1"/>
    <col min="3" max="3" width="15.42578125" customWidth="1"/>
    <col min="4" max="4" width="10.85546875" customWidth="1"/>
    <col min="5" max="6" width="13.5703125" customWidth="1"/>
    <col min="7" max="7" width="15.85546875" customWidth="1"/>
    <col min="8" max="8" width="12.7109375" customWidth="1"/>
    <col min="9" max="9" width="15.42578125" customWidth="1"/>
    <col min="10" max="10" width="15.5703125" customWidth="1"/>
    <col min="11" max="11" width="14.42578125" customWidth="1"/>
    <col min="12" max="12" width="11.42578125" customWidth="1"/>
  </cols>
  <sheetData>
    <row r="1" spans="2:14" x14ac:dyDescent="0.25">
      <c r="B1" s="16"/>
      <c r="C1" s="16"/>
      <c r="D1" s="16"/>
      <c r="E1" s="16"/>
      <c r="F1" s="16"/>
      <c r="G1" s="16"/>
      <c r="H1" s="16"/>
      <c r="I1" s="16"/>
      <c r="J1" s="16"/>
      <c r="K1" s="16"/>
      <c r="L1" s="16"/>
      <c r="M1" s="16"/>
      <c r="N1" s="16"/>
    </row>
    <row r="2" spans="2:14" x14ac:dyDescent="0.25">
      <c r="B2" s="16"/>
      <c r="C2" s="16"/>
      <c r="D2" s="16"/>
      <c r="E2" s="26" t="s">
        <v>17</v>
      </c>
      <c r="F2" s="26" t="s">
        <v>106</v>
      </c>
      <c r="G2" s="26" t="s">
        <v>89</v>
      </c>
      <c r="H2" s="16"/>
      <c r="I2" s="16"/>
      <c r="J2" s="16"/>
      <c r="K2" s="16"/>
      <c r="L2" s="16"/>
      <c r="M2" s="16"/>
      <c r="N2" s="16"/>
    </row>
    <row r="3" spans="2:14" x14ac:dyDescent="0.25">
      <c r="B3" s="16"/>
      <c r="C3" s="16"/>
      <c r="D3" s="16"/>
      <c r="E3" s="16"/>
      <c r="F3" s="16"/>
      <c r="G3" s="16"/>
      <c r="H3" s="16"/>
      <c r="I3" s="16"/>
      <c r="J3" s="16"/>
      <c r="K3" s="16"/>
      <c r="L3" s="16"/>
      <c r="M3" s="16"/>
      <c r="N3" s="16"/>
    </row>
    <row r="4" spans="2:14" ht="26.25" x14ac:dyDescent="0.4">
      <c r="B4" s="168" t="s">
        <v>20</v>
      </c>
      <c r="C4" s="16"/>
      <c r="D4" s="16"/>
      <c r="E4" s="16"/>
      <c r="F4" s="16"/>
      <c r="G4" s="16"/>
      <c r="H4" s="16"/>
      <c r="I4" s="16"/>
      <c r="J4" s="16"/>
      <c r="K4" s="16"/>
      <c r="L4" s="16"/>
      <c r="M4" s="16"/>
      <c r="N4" s="16"/>
    </row>
    <row r="5" spans="2:14" x14ac:dyDescent="0.25">
      <c r="B5" s="16"/>
      <c r="C5" s="16"/>
      <c r="D5" s="16"/>
      <c r="E5" s="16"/>
      <c r="F5" s="16"/>
      <c r="G5" s="16"/>
      <c r="H5" s="16"/>
      <c r="I5" s="16"/>
      <c r="J5" s="16"/>
      <c r="K5" s="16"/>
      <c r="L5" s="16"/>
      <c r="M5" s="16"/>
      <c r="N5" s="16"/>
    </row>
    <row r="6" spans="2:14" x14ac:dyDescent="0.25">
      <c r="B6" s="67" t="s">
        <v>475</v>
      </c>
      <c r="C6" s="117"/>
      <c r="D6" s="117"/>
      <c r="E6" s="117"/>
      <c r="F6" s="238"/>
      <c r="G6" s="238"/>
      <c r="H6" s="117"/>
      <c r="I6" s="117"/>
      <c r="J6" s="117"/>
      <c r="K6" s="117"/>
      <c r="L6" s="117"/>
      <c r="M6" s="16"/>
      <c r="N6" s="16"/>
    </row>
    <row r="7" spans="2:14" ht="39" customHeight="1" x14ac:dyDescent="0.25">
      <c r="B7" s="368" t="s">
        <v>463</v>
      </c>
      <c r="C7" s="366" t="s">
        <v>256</v>
      </c>
      <c r="D7" s="367"/>
      <c r="E7" s="366" t="s">
        <v>253</v>
      </c>
      <c r="F7" s="367"/>
      <c r="G7" s="366" t="s">
        <v>258</v>
      </c>
      <c r="H7" s="367"/>
      <c r="I7" s="366" t="s">
        <v>259</v>
      </c>
      <c r="J7" s="367"/>
      <c r="K7" s="366" t="s">
        <v>252</v>
      </c>
      <c r="L7" s="367"/>
      <c r="M7" s="16"/>
      <c r="N7" s="16"/>
    </row>
    <row r="8" spans="2:14" x14ac:dyDescent="0.25">
      <c r="B8" s="369"/>
      <c r="C8" s="245" t="s">
        <v>472</v>
      </c>
      <c r="D8" s="239" t="s">
        <v>388</v>
      </c>
      <c r="E8" s="245" t="s">
        <v>472</v>
      </c>
      <c r="F8" s="245" t="s">
        <v>388</v>
      </c>
      <c r="G8" s="245" t="s">
        <v>472</v>
      </c>
      <c r="H8" s="245" t="s">
        <v>388</v>
      </c>
      <c r="I8" s="245" t="s">
        <v>472</v>
      </c>
      <c r="J8" s="240" t="s">
        <v>388</v>
      </c>
      <c r="K8" s="245" t="s">
        <v>472</v>
      </c>
      <c r="L8" s="240" t="s">
        <v>388</v>
      </c>
      <c r="M8" s="16"/>
      <c r="N8" s="16"/>
    </row>
    <row r="9" spans="2:14" x14ac:dyDescent="0.25">
      <c r="B9" s="246" t="s">
        <v>299</v>
      </c>
      <c r="C9" s="224">
        <v>2582.3233709999995</v>
      </c>
      <c r="D9" s="280">
        <v>70.195894821113924</v>
      </c>
      <c r="E9" s="224">
        <v>3000.8183629999999</v>
      </c>
      <c r="F9" s="280">
        <v>57.513001258274542</v>
      </c>
      <c r="G9" s="224">
        <v>2481.712947</v>
      </c>
      <c r="H9" s="200">
        <v>67.154277918416682</v>
      </c>
      <c r="I9" s="159">
        <v>5534.8518590000012</v>
      </c>
      <c r="J9" s="114">
        <v>56.070359124944183</v>
      </c>
      <c r="K9" s="159">
        <v>1301.6525359999996</v>
      </c>
      <c r="L9" s="114">
        <v>35.383845527215939</v>
      </c>
      <c r="M9" s="16"/>
      <c r="N9" s="16"/>
    </row>
    <row r="10" spans="2:14" x14ac:dyDescent="0.25">
      <c r="B10" s="246" t="s">
        <v>300</v>
      </c>
      <c r="C10" s="224">
        <v>370.74515700000001</v>
      </c>
      <c r="D10" s="280">
        <v>10.078051547870755</v>
      </c>
      <c r="E10" s="224">
        <v>363.67255799999998</v>
      </c>
      <c r="F10" s="280">
        <v>6.9700654140704881</v>
      </c>
      <c r="G10" s="224">
        <v>607.526478</v>
      </c>
      <c r="H10" s="200">
        <v>16.439452433742275</v>
      </c>
      <c r="I10" s="159">
        <v>280.951751</v>
      </c>
      <c r="J10" s="114">
        <v>2.8461584838511018</v>
      </c>
      <c r="K10" s="159">
        <v>166.76238799999999</v>
      </c>
      <c r="L10" s="114">
        <v>4.5332332658257508</v>
      </c>
      <c r="M10" s="16"/>
      <c r="N10" s="16"/>
    </row>
    <row r="11" spans="2:14" x14ac:dyDescent="0.25">
      <c r="B11" s="246" t="s">
        <v>301</v>
      </c>
      <c r="C11" s="224">
        <v>94.495851000000002</v>
      </c>
      <c r="D11" s="280">
        <v>2.5687026235056503</v>
      </c>
      <c r="E11" s="224">
        <v>57.287326999999998</v>
      </c>
      <c r="F11" s="280">
        <v>1.0979558611272684</v>
      </c>
      <c r="G11" s="224">
        <v>2.0426189999999997</v>
      </c>
      <c r="H11" s="200">
        <v>5.5272550426614012E-2</v>
      </c>
      <c r="I11" s="159">
        <v>68.441407000000012</v>
      </c>
      <c r="J11" s="114">
        <v>0.69334001474066709</v>
      </c>
      <c r="K11" s="159">
        <v>471.73759000000001</v>
      </c>
      <c r="L11" s="114">
        <v>12.823614253643747</v>
      </c>
      <c r="M11" s="16"/>
      <c r="N11" s="16"/>
    </row>
    <row r="12" spans="2:14" x14ac:dyDescent="0.25">
      <c r="B12" s="246" t="s">
        <v>302</v>
      </c>
      <c r="C12" s="224">
        <v>10.869624999999999</v>
      </c>
      <c r="D12" s="280">
        <v>0.29547153614207466</v>
      </c>
      <c r="E12" s="224">
        <v>95.373464000000013</v>
      </c>
      <c r="F12" s="280">
        <v>1.8279060881093396</v>
      </c>
      <c r="G12" s="224">
        <v>0</v>
      </c>
      <c r="H12" s="200">
        <v>0</v>
      </c>
      <c r="I12" s="159">
        <v>420.02890899999994</v>
      </c>
      <c r="J12" s="114">
        <v>4.2550681337916707</v>
      </c>
      <c r="K12" s="159">
        <v>191.53300700000005</v>
      </c>
      <c r="L12" s="114">
        <v>5.206592501158215</v>
      </c>
      <c r="M12" s="16"/>
      <c r="N12" s="16"/>
    </row>
    <row r="13" spans="2:14" x14ac:dyDescent="0.25">
      <c r="B13" s="246" t="s">
        <v>303</v>
      </c>
      <c r="C13" s="224">
        <v>286.56887599999999</v>
      </c>
      <c r="D13" s="280">
        <v>7.7898681879299154</v>
      </c>
      <c r="E13" s="224">
        <v>235.10450299999999</v>
      </c>
      <c r="F13" s="280">
        <v>4.5059593554829931</v>
      </c>
      <c r="G13" s="362">
        <v>42.7</v>
      </c>
      <c r="H13" s="362">
        <v>1.1000000000000001</v>
      </c>
      <c r="I13" s="159">
        <v>43.633289999999995</v>
      </c>
      <c r="J13" s="114">
        <v>0.44202343665704869</v>
      </c>
      <c r="K13" s="159">
        <v>899.57212600000003</v>
      </c>
      <c r="L13" s="114">
        <v>24.453777230587477</v>
      </c>
      <c r="M13" s="16"/>
      <c r="N13" s="16"/>
    </row>
    <row r="14" spans="2:14" x14ac:dyDescent="0.25">
      <c r="B14" s="246" t="s">
        <v>304</v>
      </c>
      <c r="C14" s="224">
        <v>8.6809399999999979</v>
      </c>
      <c r="D14" s="280">
        <v>0.23597600441203639</v>
      </c>
      <c r="E14" s="224">
        <v>413.43675999999999</v>
      </c>
      <c r="F14" s="280">
        <v>7.9238347749663349</v>
      </c>
      <c r="G14" s="362"/>
      <c r="H14" s="362"/>
      <c r="I14" s="159">
        <v>3088.1779659999997</v>
      </c>
      <c r="J14" s="114">
        <v>31.284531547813483</v>
      </c>
      <c r="K14" s="159">
        <v>200.68328799999998</v>
      </c>
      <c r="L14" s="114">
        <v>5.45533179254359</v>
      </c>
      <c r="M14" s="16"/>
      <c r="N14" s="16"/>
    </row>
    <row r="15" spans="2:14" x14ac:dyDescent="0.25">
      <c r="B15" s="246" t="s">
        <v>305</v>
      </c>
      <c r="C15" s="224">
        <v>87.654259999999994</v>
      </c>
      <c r="D15" s="280">
        <v>2.382726069353525</v>
      </c>
      <c r="E15" s="224">
        <v>29.966049999999999</v>
      </c>
      <c r="F15" s="280">
        <v>0.57432248902681016</v>
      </c>
      <c r="G15" s="224">
        <v>26.042999999999999</v>
      </c>
      <c r="H15" s="200">
        <v>0.70471440379253725</v>
      </c>
      <c r="I15" s="159">
        <v>85.508769999999984</v>
      </c>
      <c r="J15" s="114">
        <v>0.86623952444835461</v>
      </c>
      <c r="K15" s="159">
        <v>53.502940000000002</v>
      </c>
      <c r="L15" s="114">
        <v>1.4544125347226333</v>
      </c>
      <c r="M15" s="16"/>
      <c r="N15" s="16"/>
    </row>
    <row r="16" spans="2:14" x14ac:dyDescent="0.25">
      <c r="B16" s="246" t="s">
        <v>306</v>
      </c>
      <c r="C16" s="224">
        <v>87.582424999999986</v>
      </c>
      <c r="D16" s="280">
        <v>2.3807733618959293</v>
      </c>
      <c r="E16" s="224">
        <v>335.16594700000002</v>
      </c>
      <c r="F16" s="280">
        <v>6.4237142005058363</v>
      </c>
      <c r="G16" s="224">
        <v>0</v>
      </c>
      <c r="H16" s="200">
        <v>0</v>
      </c>
      <c r="I16" s="159">
        <v>210.23813800000005</v>
      </c>
      <c r="J16" s="114">
        <v>2.1298000740979859</v>
      </c>
      <c r="K16" s="159">
        <v>226.50547900000001</v>
      </c>
      <c r="L16" s="114">
        <v>6.1572767373335768</v>
      </c>
      <c r="M16" s="16"/>
      <c r="N16" s="16"/>
    </row>
    <row r="17" spans="2:14" x14ac:dyDescent="0.25">
      <c r="B17" s="246" t="s">
        <v>307</v>
      </c>
      <c r="C17" s="224">
        <v>36.07499</v>
      </c>
      <c r="D17" s="280">
        <v>0.9806348159766306</v>
      </c>
      <c r="E17" s="224">
        <v>7.4379799999999996</v>
      </c>
      <c r="F17" s="280">
        <v>0.14255463055463208</v>
      </c>
      <c r="G17" s="362">
        <v>528.69957599999998</v>
      </c>
      <c r="H17" s="360">
        <v>14.306424240149266</v>
      </c>
      <c r="I17" s="159">
        <v>17.236001999999999</v>
      </c>
      <c r="J17" s="114">
        <v>0.17460789315377701</v>
      </c>
      <c r="K17" s="159">
        <v>24.848010000000002</v>
      </c>
      <c r="L17" s="114">
        <v>0.67546301580648349</v>
      </c>
      <c r="M17" s="16"/>
      <c r="N17" s="16"/>
    </row>
    <row r="18" spans="2:14" x14ac:dyDescent="0.25">
      <c r="B18" s="246" t="s">
        <v>308</v>
      </c>
      <c r="C18" s="224">
        <v>84.287265000000005</v>
      </c>
      <c r="D18" s="280">
        <v>2.2912002637408491</v>
      </c>
      <c r="E18" s="224">
        <v>128.49384599999999</v>
      </c>
      <c r="F18" s="280">
        <v>2.4626837857958463</v>
      </c>
      <c r="G18" s="362"/>
      <c r="H18" s="360"/>
      <c r="I18" s="159">
        <v>93.708484999999996</v>
      </c>
      <c r="J18" s="114">
        <v>0.94930605928696887</v>
      </c>
      <c r="K18" s="159">
        <v>52.289190000000005</v>
      </c>
      <c r="L18" s="114">
        <v>1.4214182130270478</v>
      </c>
      <c r="M18" s="16"/>
      <c r="N18" s="16"/>
    </row>
    <row r="19" spans="2:14" x14ac:dyDescent="0.25">
      <c r="B19" s="246" t="s">
        <v>309</v>
      </c>
      <c r="C19" s="224">
        <v>10.093537</v>
      </c>
      <c r="D19" s="280">
        <v>0.27437495612745316</v>
      </c>
      <c r="E19" s="224">
        <v>477.88122700000002</v>
      </c>
      <c r="F19" s="280">
        <v>9.1589627511742808</v>
      </c>
      <c r="G19" s="224">
        <v>3.375</v>
      </c>
      <c r="H19" s="200">
        <v>9.1326310824398627E-2</v>
      </c>
      <c r="I19" s="159">
        <v>13.692513000000002</v>
      </c>
      <c r="J19" s="114">
        <v>0.13871087082205621</v>
      </c>
      <c r="K19" s="159">
        <v>77.350796000000003</v>
      </c>
      <c r="L19" s="114">
        <v>2.1026875770410616</v>
      </c>
      <c r="M19" s="16"/>
      <c r="N19" s="16"/>
    </row>
    <row r="20" spans="2:14" x14ac:dyDescent="0.25">
      <c r="B20" s="246" t="s">
        <v>310</v>
      </c>
      <c r="C20" s="258">
        <v>16.312149999999999</v>
      </c>
      <c r="D20" s="280">
        <v>0.44341695488850297</v>
      </c>
      <c r="E20" s="224">
        <v>72.996766000000008</v>
      </c>
      <c r="F20" s="280">
        <v>1.3990393909116361</v>
      </c>
      <c r="G20" s="224">
        <v>0</v>
      </c>
      <c r="H20" s="200">
        <v>0</v>
      </c>
      <c r="I20" s="159">
        <v>5.2601449999999996</v>
      </c>
      <c r="J20" s="114">
        <v>5.3287464003158862E-2</v>
      </c>
      <c r="K20" s="159">
        <v>8.3345000000000002</v>
      </c>
      <c r="L20" s="114">
        <v>0.22656327429195081</v>
      </c>
      <c r="M20" s="16"/>
      <c r="N20" s="16"/>
    </row>
    <row r="21" spans="2:14" x14ac:dyDescent="0.25">
      <c r="B21" s="246" t="s">
        <v>114</v>
      </c>
      <c r="C21" s="360">
        <v>3.05</v>
      </c>
      <c r="D21" s="353">
        <v>8.2908857042752415E-2</v>
      </c>
      <c r="E21" s="224">
        <v>0</v>
      </c>
      <c r="F21" s="280">
        <v>0</v>
      </c>
      <c r="G21" s="362">
        <v>3.44</v>
      </c>
      <c r="H21" s="362">
        <v>9.308518792175742E-2</v>
      </c>
      <c r="I21" s="159">
        <v>6.9554179999999999</v>
      </c>
      <c r="J21" s="114">
        <v>7.0461286961086292E-2</v>
      </c>
      <c r="K21" s="159">
        <v>0</v>
      </c>
      <c r="L21" s="114">
        <v>0</v>
      </c>
      <c r="M21" s="16"/>
      <c r="N21" s="16"/>
    </row>
    <row r="22" spans="2:14" x14ac:dyDescent="0.25">
      <c r="B22" s="163" t="s">
        <v>461</v>
      </c>
      <c r="C22" s="360"/>
      <c r="D22" s="353"/>
      <c r="E22" s="224">
        <v>0</v>
      </c>
      <c r="F22" s="280">
        <v>0</v>
      </c>
      <c r="G22" s="362"/>
      <c r="H22" s="362"/>
      <c r="I22" s="224">
        <v>2.577</v>
      </c>
      <c r="J22" s="280">
        <v>2.6106085428470205E-2</v>
      </c>
      <c r="K22" s="224">
        <v>3.8914400000000002</v>
      </c>
      <c r="L22" s="114">
        <v>0.10578407680252792</v>
      </c>
      <c r="M22" s="16"/>
      <c r="N22" s="16"/>
    </row>
    <row r="23" spans="2:14" x14ac:dyDescent="0.25">
      <c r="B23" s="247" t="s">
        <v>115</v>
      </c>
      <c r="C23" s="181">
        <v>3678.7384469999993</v>
      </c>
      <c r="D23" s="222">
        <v>100</v>
      </c>
      <c r="E23" s="181">
        <v>5217.6347909999995</v>
      </c>
      <c r="F23" s="222">
        <v>100</v>
      </c>
      <c r="G23" s="181">
        <v>3695.53962</v>
      </c>
      <c r="H23" s="181">
        <v>100</v>
      </c>
      <c r="I23" s="181">
        <v>9871.2616529999996</v>
      </c>
      <c r="J23" s="181">
        <v>100</v>
      </c>
      <c r="K23" s="181">
        <v>3678.6632899999995</v>
      </c>
      <c r="L23" s="181">
        <v>100</v>
      </c>
      <c r="M23" s="16"/>
      <c r="N23" s="16"/>
    </row>
    <row r="24" spans="2:14" x14ac:dyDescent="0.25">
      <c r="C24" s="16"/>
      <c r="D24" s="16"/>
      <c r="E24" s="16"/>
      <c r="F24" s="16"/>
      <c r="G24" s="16"/>
      <c r="H24" s="16"/>
      <c r="I24" s="16"/>
      <c r="J24" s="16"/>
      <c r="K24" s="16"/>
      <c r="L24" s="16"/>
      <c r="M24" s="16"/>
      <c r="N24" s="16"/>
    </row>
    <row r="25" spans="2:14" x14ac:dyDescent="0.25">
      <c r="B25" s="80" t="s">
        <v>464</v>
      </c>
      <c r="C25" s="16"/>
      <c r="D25" s="16"/>
      <c r="E25" s="16"/>
      <c r="F25" s="16"/>
      <c r="G25" s="16"/>
      <c r="H25" s="16"/>
      <c r="I25" s="16"/>
      <c r="J25" s="16"/>
      <c r="K25" s="16"/>
      <c r="L25" s="16"/>
      <c r="M25" s="16"/>
      <c r="N25" s="16"/>
    </row>
    <row r="26" spans="2:14" x14ac:dyDescent="0.25">
      <c r="B26" s="16"/>
      <c r="C26" s="16"/>
      <c r="D26" s="16"/>
      <c r="E26" s="16"/>
      <c r="F26" s="16"/>
      <c r="G26" s="16"/>
      <c r="H26" s="16"/>
      <c r="I26" s="16"/>
      <c r="J26" s="16"/>
      <c r="K26" s="16"/>
      <c r="L26" s="16"/>
      <c r="M26" s="16"/>
      <c r="N26" s="16"/>
    </row>
    <row r="27" spans="2:14" x14ac:dyDescent="0.25">
      <c r="B27" s="16"/>
      <c r="C27" s="16"/>
      <c r="D27" s="16"/>
      <c r="E27" s="16"/>
      <c r="F27" s="16"/>
      <c r="G27" s="16"/>
      <c r="H27" s="16"/>
      <c r="I27" s="16"/>
      <c r="J27" s="16"/>
      <c r="K27" s="16"/>
      <c r="L27" s="16"/>
      <c r="M27" s="16"/>
      <c r="N27" s="16"/>
    </row>
    <row r="28" spans="2:14" x14ac:dyDescent="0.25">
      <c r="B28" s="16"/>
      <c r="C28" s="16"/>
      <c r="D28" s="16"/>
      <c r="E28" s="16"/>
      <c r="F28" s="16"/>
      <c r="G28" s="16"/>
      <c r="H28" s="16"/>
      <c r="I28" s="16"/>
      <c r="J28" s="16"/>
      <c r="K28" s="16"/>
      <c r="L28" s="16"/>
      <c r="M28" s="16"/>
      <c r="N28" s="16"/>
    </row>
  </sheetData>
  <sheetProtection algorithmName="SHA-512" hashValue="5gf71xG6fdnsc6E+ThtZrdFUzSab3X4r1dluqyRijmP8c7MgxFDDVJyoWfNbuNQhZhk5xxE/rEE8Lc1zdbiqfw==" saltValue="DczkomTxDSpqkZB1eqRgng==" spinCount="100000" sheet="1" objects="1" scenarios="1"/>
  <mergeCells count="14">
    <mergeCell ref="C21:C22"/>
    <mergeCell ref="D21:D22"/>
    <mergeCell ref="G21:G22"/>
    <mergeCell ref="H21:H22"/>
    <mergeCell ref="K7:L7"/>
    <mergeCell ref="G13:G14"/>
    <mergeCell ref="H13:H14"/>
    <mergeCell ref="G17:G18"/>
    <mergeCell ref="H17:H18"/>
    <mergeCell ref="B7:B8"/>
    <mergeCell ref="C7:D7"/>
    <mergeCell ref="E7:F7"/>
    <mergeCell ref="G7:H7"/>
    <mergeCell ref="I7:J7"/>
  </mergeCells>
  <hyperlinks>
    <hyperlink ref="E2" location="Contents!A1" display="Contents" xr:uid="{5E3AD3C5-2C3B-4B33-B317-A37D29A8231C}"/>
    <hyperlink ref="F2" location="'Table 12'!A1" display="Previous" xr:uid="{136AB1B3-879B-4355-94DA-82703AC8FCC5}"/>
    <hyperlink ref="G2" location="'Table 14'!A1" display="Next" xr:uid="{ADD9B5F2-5A3F-4C3A-A457-CA975670661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3C7B-E766-4EBB-876C-343868F2722F}">
  <sheetPr codeName="Sheet69">
    <tabColor rgb="FF4FACDB"/>
  </sheetPr>
  <dimension ref="B1:T31"/>
  <sheetViews>
    <sheetView showGridLines="0" zoomScale="90" zoomScaleNormal="90" workbookViewId="0">
      <selection activeCell="F2" sqref="F2"/>
    </sheetView>
  </sheetViews>
  <sheetFormatPr defaultRowHeight="15" x14ac:dyDescent="0.25"/>
  <cols>
    <col min="1" max="1" width="7.7109375" customWidth="1"/>
    <col min="2" max="2" width="58.140625" customWidth="1"/>
    <col min="3" max="3" width="16.140625" customWidth="1"/>
    <col min="4" max="4" width="12" customWidth="1"/>
    <col min="5" max="5" width="13.5703125" customWidth="1"/>
    <col min="6" max="6" width="15.42578125" customWidth="1"/>
    <col min="7" max="7" width="13.28515625" customWidth="1"/>
    <col min="8" max="8" width="15.42578125" customWidth="1"/>
    <col min="11" max="11" width="14.140625" customWidth="1"/>
    <col min="14" max="14" width="16.5703125" customWidth="1"/>
    <col min="20" max="20" width="12.5703125" customWidth="1"/>
  </cols>
  <sheetData>
    <row r="1" spans="2:20" x14ac:dyDescent="0.25">
      <c r="B1" s="16"/>
      <c r="C1" s="16"/>
      <c r="D1" s="16"/>
      <c r="E1" s="16"/>
      <c r="F1" s="16"/>
      <c r="G1" s="16"/>
      <c r="H1" s="16"/>
      <c r="I1" s="16"/>
      <c r="J1" s="16"/>
      <c r="K1" s="16"/>
      <c r="L1" s="16"/>
      <c r="M1" s="16"/>
      <c r="N1" s="16"/>
      <c r="O1" s="16"/>
      <c r="P1" s="16"/>
    </row>
    <row r="2" spans="2:20" x14ac:dyDescent="0.25">
      <c r="B2" s="16"/>
      <c r="C2" s="16"/>
      <c r="D2" s="16"/>
      <c r="E2" s="26" t="s">
        <v>17</v>
      </c>
      <c r="F2" s="26" t="s">
        <v>106</v>
      </c>
      <c r="G2" s="26" t="s">
        <v>89</v>
      </c>
      <c r="H2" s="16"/>
      <c r="I2" s="16"/>
      <c r="J2" s="16"/>
      <c r="K2" s="16"/>
      <c r="L2" s="16"/>
      <c r="M2" s="16"/>
      <c r="N2" s="16"/>
      <c r="O2" s="16"/>
      <c r="P2" s="16"/>
    </row>
    <row r="3" spans="2:20" x14ac:dyDescent="0.25">
      <c r="B3" s="16"/>
      <c r="C3" s="16"/>
      <c r="D3" s="16"/>
      <c r="E3" s="16"/>
      <c r="F3" s="16"/>
      <c r="G3" s="16"/>
      <c r="H3" s="16"/>
      <c r="I3" s="16"/>
      <c r="J3" s="16"/>
      <c r="K3" s="16"/>
      <c r="L3" s="16"/>
      <c r="M3" s="16"/>
      <c r="N3" s="16"/>
      <c r="O3" s="16"/>
      <c r="P3" s="16"/>
    </row>
    <row r="4" spans="2:20" ht="26.25" x14ac:dyDescent="0.4">
      <c r="B4" s="249" t="s">
        <v>21</v>
      </c>
      <c r="C4" s="117"/>
      <c r="D4" s="16"/>
      <c r="E4" s="16"/>
      <c r="F4" s="16"/>
      <c r="G4" s="16"/>
      <c r="H4" s="117"/>
      <c r="I4" s="16"/>
      <c r="J4" s="16"/>
      <c r="K4" s="16"/>
      <c r="L4" s="16"/>
      <c r="M4" s="16"/>
      <c r="N4" s="16"/>
      <c r="O4" s="16"/>
      <c r="P4" s="16"/>
    </row>
    <row r="5" spans="2:20" x14ac:dyDescent="0.25">
      <c r="B5" s="16"/>
      <c r="C5" s="117"/>
      <c r="D5" s="117"/>
      <c r="E5" s="117"/>
      <c r="F5" s="117"/>
      <c r="G5" s="117"/>
      <c r="H5" s="117"/>
      <c r="I5" s="16"/>
      <c r="J5" s="16"/>
      <c r="K5" s="16"/>
      <c r="L5" s="16"/>
      <c r="M5" s="16"/>
      <c r="N5" s="16"/>
      <c r="O5" s="16"/>
      <c r="P5" s="16"/>
    </row>
    <row r="6" spans="2:20" x14ac:dyDescent="0.25">
      <c r="B6" s="67" t="s">
        <v>476</v>
      </c>
      <c r="C6" s="16"/>
      <c r="D6" s="16"/>
      <c r="E6" s="16"/>
      <c r="F6" s="16"/>
      <c r="G6" s="16"/>
      <c r="H6" s="16"/>
      <c r="I6" s="16"/>
      <c r="J6" s="16"/>
      <c r="K6" s="16"/>
      <c r="L6" s="16"/>
      <c r="M6" s="16"/>
      <c r="N6" s="16"/>
      <c r="O6" s="16"/>
      <c r="P6" s="16"/>
    </row>
    <row r="7" spans="2:20" x14ac:dyDescent="0.25">
      <c r="B7" s="372" t="s">
        <v>477</v>
      </c>
      <c r="C7" s="374" t="s">
        <v>478</v>
      </c>
      <c r="D7" s="370"/>
      <c r="E7" s="370"/>
      <c r="F7" s="370" t="s">
        <v>343</v>
      </c>
      <c r="G7" s="370"/>
      <c r="H7" s="370"/>
      <c r="I7" s="370" t="s">
        <v>479</v>
      </c>
      <c r="J7" s="370"/>
      <c r="K7" s="370"/>
      <c r="L7" s="370" t="s">
        <v>480</v>
      </c>
      <c r="M7" s="370"/>
      <c r="N7" s="370"/>
      <c r="O7" s="370" t="s">
        <v>215</v>
      </c>
      <c r="P7" s="370"/>
      <c r="Q7" s="370"/>
      <c r="R7" s="370" t="s">
        <v>231</v>
      </c>
      <c r="S7" s="370"/>
      <c r="T7" s="371"/>
    </row>
    <row r="8" spans="2:20" x14ac:dyDescent="0.25">
      <c r="B8" s="373"/>
      <c r="C8" s="292">
        <v>2022</v>
      </c>
      <c r="D8" s="291">
        <v>2021</v>
      </c>
      <c r="E8" s="291">
        <v>2020</v>
      </c>
      <c r="F8" s="293">
        <v>2022</v>
      </c>
      <c r="G8" s="291">
        <v>2021</v>
      </c>
      <c r="H8" s="291">
        <v>2020</v>
      </c>
      <c r="I8" s="293">
        <v>2022</v>
      </c>
      <c r="J8" s="291">
        <v>2021</v>
      </c>
      <c r="K8" s="291">
        <v>2020</v>
      </c>
      <c r="L8" s="293">
        <v>2022</v>
      </c>
      <c r="M8" s="291">
        <v>2021</v>
      </c>
      <c r="N8" s="291">
        <v>2020</v>
      </c>
      <c r="O8" s="293">
        <v>2022</v>
      </c>
      <c r="P8" s="291">
        <v>2021</v>
      </c>
      <c r="Q8" s="291">
        <v>2020</v>
      </c>
      <c r="R8" s="293">
        <v>2022</v>
      </c>
      <c r="S8" s="291">
        <v>2021</v>
      </c>
      <c r="T8" s="291">
        <v>2020</v>
      </c>
    </row>
    <row r="9" spans="2:20" x14ac:dyDescent="0.25">
      <c r="B9" s="163" t="s">
        <v>345</v>
      </c>
      <c r="C9" s="162">
        <v>2139.1474290000001</v>
      </c>
      <c r="D9" s="173">
        <v>2571.1731359999994</v>
      </c>
      <c r="E9" s="221">
        <v>1276.038768000001</v>
      </c>
      <c r="F9" s="114">
        <v>32.496703280193714</v>
      </c>
      <c r="G9" s="114">
        <v>33.539084846172955</v>
      </c>
      <c r="H9" s="280">
        <v>23.170154017806297</v>
      </c>
      <c r="I9" s="173">
        <v>272</v>
      </c>
      <c r="J9" s="173">
        <v>260</v>
      </c>
      <c r="K9" s="221">
        <v>181</v>
      </c>
      <c r="L9" s="114">
        <v>26.179018286814244</v>
      </c>
      <c r="M9" s="114">
        <v>21.103896103896101</v>
      </c>
      <c r="N9" s="280">
        <v>23.170154017806297</v>
      </c>
      <c r="O9" s="173">
        <v>160</v>
      </c>
      <c r="P9" s="173">
        <v>174</v>
      </c>
      <c r="Q9" s="221">
        <v>108</v>
      </c>
      <c r="R9" s="282">
        <v>24.502297090352222</v>
      </c>
      <c r="S9" s="282">
        <v>23.138297872340424</v>
      </c>
      <c r="T9" s="282">
        <v>19.780219780219781</v>
      </c>
    </row>
    <row r="10" spans="2:20" x14ac:dyDescent="0.25">
      <c r="B10" s="163" t="s">
        <v>350</v>
      </c>
      <c r="C10" s="162">
        <v>143.42228800000001</v>
      </c>
      <c r="D10" s="173">
        <v>430.35200400000002</v>
      </c>
      <c r="E10" s="221">
        <v>715.29191299999991</v>
      </c>
      <c r="F10" s="114">
        <v>2.1787893034942791</v>
      </c>
      <c r="G10" s="114">
        <v>5.6136291149693189</v>
      </c>
      <c r="H10" s="280">
        <v>12.988182026693163</v>
      </c>
      <c r="I10" s="173">
        <v>53</v>
      </c>
      <c r="J10" s="173">
        <v>169</v>
      </c>
      <c r="K10" s="221">
        <v>75</v>
      </c>
      <c r="L10" s="114">
        <v>5.1010587102983642</v>
      </c>
      <c r="M10" s="114">
        <v>13.717532467532468</v>
      </c>
      <c r="N10" s="280">
        <v>12.988182026693163</v>
      </c>
      <c r="O10" s="173">
        <v>16</v>
      </c>
      <c r="P10" s="173">
        <v>47</v>
      </c>
      <c r="Q10" s="221">
        <v>33</v>
      </c>
      <c r="R10" s="282">
        <v>2.4502297090352223</v>
      </c>
      <c r="S10" s="282">
        <v>6.25</v>
      </c>
      <c r="T10" s="282">
        <v>6.0439560439560438</v>
      </c>
    </row>
    <row r="11" spans="2:20" x14ac:dyDescent="0.25">
      <c r="B11" s="163" t="s">
        <v>348</v>
      </c>
      <c r="C11" s="162">
        <v>355.50499199999996</v>
      </c>
      <c r="D11" s="173">
        <v>99.548290999999992</v>
      </c>
      <c r="E11" s="221">
        <v>892.57536500000003</v>
      </c>
      <c r="F11" s="114">
        <v>5.4006283452152095</v>
      </c>
      <c r="G11" s="114">
        <v>1.2985351050045026</v>
      </c>
      <c r="H11" s="280">
        <v>16.207273006261559</v>
      </c>
      <c r="I11" s="173">
        <v>99</v>
      </c>
      <c r="J11" s="173">
        <v>54</v>
      </c>
      <c r="K11" s="221">
        <v>113</v>
      </c>
      <c r="L11" s="114">
        <v>9.5283926852743015</v>
      </c>
      <c r="M11" s="114">
        <v>4.383116883116883</v>
      </c>
      <c r="N11" s="280">
        <v>16.207273006261559</v>
      </c>
      <c r="O11" s="173">
        <v>61</v>
      </c>
      <c r="P11" s="173">
        <v>39</v>
      </c>
      <c r="Q11" s="221">
        <v>75</v>
      </c>
      <c r="R11" s="282">
        <v>9.3415007656967841</v>
      </c>
      <c r="S11" s="282">
        <v>5.1861702127659575</v>
      </c>
      <c r="T11" s="282">
        <v>13.736263736263737</v>
      </c>
    </row>
    <row r="12" spans="2:20" x14ac:dyDescent="0.25">
      <c r="B12" s="163" t="s">
        <v>347</v>
      </c>
      <c r="C12" s="162">
        <v>869.12741900000037</v>
      </c>
      <c r="D12" s="173">
        <v>1315.5851650000004</v>
      </c>
      <c r="E12" s="221">
        <v>613.16285700000003</v>
      </c>
      <c r="F12" s="114">
        <v>13.20328625555598</v>
      </c>
      <c r="G12" s="114">
        <v>17.160852318154227</v>
      </c>
      <c r="H12" s="280">
        <v>11.133735268055842</v>
      </c>
      <c r="I12" s="173">
        <v>426</v>
      </c>
      <c r="J12" s="173">
        <v>420</v>
      </c>
      <c r="K12" s="221">
        <v>268</v>
      </c>
      <c r="L12" s="114">
        <v>41.000962463907605</v>
      </c>
      <c r="M12" s="114">
        <v>34.090909090909086</v>
      </c>
      <c r="N12" s="280">
        <v>11.133735268055842</v>
      </c>
      <c r="O12" s="173">
        <v>277</v>
      </c>
      <c r="P12" s="173">
        <v>258</v>
      </c>
      <c r="Q12" s="221">
        <v>180</v>
      </c>
      <c r="R12" s="282">
        <v>42.419601837672282</v>
      </c>
      <c r="S12" s="282">
        <v>34.308510638297875</v>
      </c>
      <c r="T12" s="282">
        <v>32.967032967032964</v>
      </c>
    </row>
    <row r="13" spans="2:20" x14ac:dyDescent="0.25">
      <c r="B13" s="163" t="s">
        <v>344</v>
      </c>
      <c r="C13" s="162">
        <v>2270.2415530000007</v>
      </c>
      <c r="D13" s="173">
        <v>2172.3075700000004</v>
      </c>
      <c r="E13" s="221">
        <v>1389.9968509999997</v>
      </c>
      <c r="F13" s="114">
        <v>34.488210172917071</v>
      </c>
      <c r="G13" s="114">
        <v>28.336173430762628</v>
      </c>
      <c r="H13" s="280">
        <v>25.239390784665972</v>
      </c>
      <c r="I13" s="173">
        <v>87</v>
      </c>
      <c r="J13" s="173">
        <v>130</v>
      </c>
      <c r="K13" s="221">
        <v>91</v>
      </c>
      <c r="L13" s="114">
        <v>8.3734359961501443</v>
      </c>
      <c r="M13" s="114">
        <v>10.551948051948051</v>
      </c>
      <c r="N13" s="280">
        <v>25.239390784665972</v>
      </c>
      <c r="O13" s="173">
        <v>69</v>
      </c>
      <c r="P13" s="173">
        <v>107</v>
      </c>
      <c r="Q13" s="221">
        <v>63</v>
      </c>
      <c r="R13" s="282">
        <v>10.566615620214396</v>
      </c>
      <c r="S13" s="282">
        <v>14.228723404255319</v>
      </c>
      <c r="T13" s="282">
        <v>11.538461538461538</v>
      </c>
    </row>
    <row r="14" spans="2:20" x14ac:dyDescent="0.25">
      <c r="B14" s="163" t="s">
        <v>349</v>
      </c>
      <c r="C14" s="162">
        <v>170.20393600000003</v>
      </c>
      <c r="D14" s="173">
        <v>631.22603700000002</v>
      </c>
      <c r="E14" s="221">
        <v>366.99324999999999</v>
      </c>
      <c r="F14" s="114">
        <v>2.5856407699298796</v>
      </c>
      <c r="G14" s="114">
        <v>8.2338848814327825</v>
      </c>
      <c r="H14" s="280">
        <v>6.6638180118327588</v>
      </c>
      <c r="I14" s="173">
        <v>16</v>
      </c>
      <c r="J14" s="173">
        <v>98</v>
      </c>
      <c r="K14" s="221">
        <v>63</v>
      </c>
      <c r="L14" s="114">
        <v>1.5399422521655439</v>
      </c>
      <c r="M14" s="114">
        <v>7.9545454545454541</v>
      </c>
      <c r="N14" s="280">
        <v>6.6638180118327588</v>
      </c>
      <c r="O14" s="173">
        <v>15</v>
      </c>
      <c r="P14" s="173">
        <v>57</v>
      </c>
      <c r="Q14" s="221">
        <v>34</v>
      </c>
      <c r="R14" s="282">
        <v>2.2970903522205206</v>
      </c>
      <c r="S14" s="282">
        <v>7.5797872340425538</v>
      </c>
      <c r="T14" s="282">
        <v>6.2271062271062272</v>
      </c>
    </row>
    <row r="15" spans="2:20" x14ac:dyDescent="0.25">
      <c r="B15" s="163" t="s">
        <v>351</v>
      </c>
      <c r="C15" s="162">
        <v>99.751428000000004</v>
      </c>
      <c r="D15" s="173">
        <v>147.29270199999999</v>
      </c>
      <c r="E15" s="221">
        <v>124.27101199999997</v>
      </c>
      <c r="F15" s="114">
        <v>1.5153665958437348</v>
      </c>
      <c r="G15" s="114">
        <v>1.9213262461529039</v>
      </c>
      <c r="H15" s="280">
        <v>2.256497655241029</v>
      </c>
      <c r="I15" s="173">
        <v>72</v>
      </c>
      <c r="J15" s="173">
        <v>71</v>
      </c>
      <c r="K15" s="221">
        <v>46</v>
      </c>
      <c r="L15" s="114">
        <v>6.9297401347449465</v>
      </c>
      <c r="M15" s="114">
        <v>5.7629870129870131</v>
      </c>
      <c r="N15" s="280">
        <v>2.256497655241029</v>
      </c>
      <c r="O15" s="173">
        <v>43</v>
      </c>
      <c r="P15" s="173">
        <v>47</v>
      </c>
      <c r="Q15" s="221">
        <v>33</v>
      </c>
      <c r="R15" s="282">
        <v>6.5849923430321589</v>
      </c>
      <c r="S15" s="282">
        <v>6.25</v>
      </c>
      <c r="T15" s="282">
        <v>6.0439560439560438</v>
      </c>
    </row>
    <row r="16" spans="2:20" x14ac:dyDescent="0.25">
      <c r="B16" s="163" t="s">
        <v>346</v>
      </c>
      <c r="C16" s="162">
        <v>535.26077300000009</v>
      </c>
      <c r="D16" s="173">
        <v>298.71453899999995</v>
      </c>
      <c r="E16" s="221">
        <v>128.92197300000001</v>
      </c>
      <c r="F16" s="114">
        <v>8.1313752768501342</v>
      </c>
      <c r="G16" s="114">
        <v>3.8965140573506836</v>
      </c>
      <c r="H16" s="280">
        <v>2.3409492294433667</v>
      </c>
      <c r="I16" s="173">
        <v>14</v>
      </c>
      <c r="J16" s="173">
        <v>30</v>
      </c>
      <c r="K16" s="221">
        <v>41</v>
      </c>
      <c r="L16" s="114">
        <v>1.3474494706448508</v>
      </c>
      <c r="M16" s="114">
        <v>2.4350649350649354</v>
      </c>
      <c r="N16" s="280">
        <v>2.3409492294433667</v>
      </c>
      <c r="O16" s="173">
        <v>12</v>
      </c>
      <c r="P16" s="173">
        <v>23</v>
      </c>
      <c r="Q16" s="221">
        <v>20</v>
      </c>
      <c r="R16" s="282">
        <v>1.8376722817764166</v>
      </c>
      <c r="S16" s="282">
        <v>3.0585106382978724</v>
      </c>
      <c r="T16" s="282">
        <v>3.6630036630036633</v>
      </c>
    </row>
    <row r="17" spans="2:20" x14ac:dyDescent="0.25">
      <c r="B17" s="251" t="s">
        <v>115</v>
      </c>
      <c r="C17" s="252">
        <v>6582.659818000001</v>
      </c>
      <c r="D17" s="252">
        <v>7666.1994439999999</v>
      </c>
      <c r="E17" s="283">
        <v>5507.2519890000012</v>
      </c>
      <c r="F17" s="252">
        <v>100</v>
      </c>
      <c r="G17" s="252">
        <v>100</v>
      </c>
      <c r="H17" s="283">
        <v>100</v>
      </c>
      <c r="I17" s="252">
        <v>1039</v>
      </c>
      <c r="J17" s="252">
        <v>1232</v>
      </c>
      <c r="K17" s="283">
        <v>878</v>
      </c>
      <c r="L17" s="252">
        <v>100</v>
      </c>
      <c r="M17" s="252">
        <v>100</v>
      </c>
      <c r="N17" s="283">
        <v>100</v>
      </c>
      <c r="O17" s="252">
        <v>653</v>
      </c>
      <c r="P17" s="252">
        <v>752</v>
      </c>
      <c r="Q17" s="283">
        <v>546</v>
      </c>
      <c r="R17" s="252">
        <v>100</v>
      </c>
      <c r="S17" s="252">
        <v>100</v>
      </c>
      <c r="T17" s="252">
        <v>100</v>
      </c>
    </row>
    <row r="19" spans="2:20" x14ac:dyDescent="0.25">
      <c r="B19" s="16" t="s">
        <v>481</v>
      </c>
    </row>
    <row r="20" spans="2:20" x14ac:dyDescent="0.25">
      <c r="B20" s="16"/>
      <c r="C20" s="16"/>
      <c r="D20" s="16"/>
      <c r="E20" s="16"/>
      <c r="F20" s="16"/>
      <c r="G20" s="16"/>
      <c r="H20" s="16"/>
      <c r="I20" s="16"/>
      <c r="J20" s="16"/>
      <c r="K20" s="16"/>
      <c r="L20" s="16"/>
      <c r="M20" s="16"/>
      <c r="N20" s="16"/>
      <c r="O20" s="16"/>
      <c r="P20" s="16"/>
    </row>
    <row r="21" spans="2:20" x14ac:dyDescent="0.25">
      <c r="B21" s="16"/>
      <c r="C21" s="16"/>
      <c r="D21" s="16"/>
      <c r="E21" s="16"/>
      <c r="F21" s="16"/>
      <c r="G21" s="16"/>
      <c r="H21" s="16"/>
      <c r="I21" s="16"/>
      <c r="J21" s="16"/>
      <c r="K21" s="16"/>
      <c r="L21" s="16"/>
      <c r="M21" s="16"/>
      <c r="N21" s="16"/>
      <c r="O21" s="16"/>
      <c r="P21" s="16"/>
    </row>
    <row r="22" spans="2:20" x14ac:dyDescent="0.25">
      <c r="B22" s="16"/>
      <c r="C22" s="16"/>
      <c r="D22" s="16"/>
      <c r="E22" s="16"/>
      <c r="F22" s="16"/>
      <c r="G22" s="16"/>
      <c r="H22" s="16"/>
      <c r="I22" s="16"/>
      <c r="J22" s="16"/>
      <c r="K22" s="16"/>
      <c r="L22" s="16"/>
      <c r="M22" s="16"/>
      <c r="N22" s="16"/>
      <c r="O22" s="16"/>
      <c r="P22" s="16"/>
    </row>
    <row r="31" spans="2:20" x14ac:dyDescent="0.25">
      <c r="E31" s="13"/>
    </row>
  </sheetData>
  <sheetProtection algorithmName="SHA-512" hashValue="ASH9G3261tXUfJmuErEtAQ/Z4YUlT/Z0z7uI24kaj6UZMeqZHm2lFbGjio1Kq5I1ivrMkSQvZHUXbh0yQjulXw==" saltValue="QtCWV/c0Z61IL8PYJilZTw==" spinCount="100000" sheet="1" objects="1" scenarios="1"/>
  <mergeCells count="7">
    <mergeCell ref="I7:K7"/>
    <mergeCell ref="L7:N7"/>
    <mergeCell ref="O7:Q7"/>
    <mergeCell ref="R7:T7"/>
    <mergeCell ref="B7:B8"/>
    <mergeCell ref="C7:E7"/>
    <mergeCell ref="F7:H7"/>
  </mergeCells>
  <hyperlinks>
    <hyperlink ref="E2" location="Contents!A1" display="Contents" xr:uid="{F8A3E741-62AC-47B6-8CD5-D61C1F45F50C}"/>
    <hyperlink ref="F2" location="'Table 13'!A1" display="Previous" xr:uid="{F1CADCB6-6F87-4259-A12B-68D26F41E9CA}"/>
    <hyperlink ref="G2" location="'Table 15'!A1" display="Next" xr:uid="{E1051BE4-DA1F-4E32-91C3-787D89A40EB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932A-DED9-4B7C-BC1E-54FB3F960CA9}">
  <sheetPr codeName="Sheet7">
    <tabColor rgb="FF5A4696"/>
  </sheetPr>
  <dimension ref="A2:I18"/>
  <sheetViews>
    <sheetView showGridLines="0" zoomScale="90" zoomScaleNormal="90" workbookViewId="0">
      <selection activeCell="E2" sqref="E2"/>
    </sheetView>
  </sheetViews>
  <sheetFormatPr defaultRowHeight="15" x14ac:dyDescent="0.25"/>
  <cols>
    <col min="1" max="1" width="7.7109375" customWidth="1"/>
    <col min="2" max="2" width="29.7109375" customWidth="1"/>
    <col min="3" max="3" width="23.42578125" bestFit="1" customWidth="1"/>
    <col min="5" max="5" width="10" customWidth="1"/>
  </cols>
  <sheetData>
    <row r="2" spans="1:9" x14ac:dyDescent="0.25">
      <c r="A2" s="16"/>
      <c r="B2" s="16"/>
      <c r="C2" s="16"/>
      <c r="D2" s="16"/>
      <c r="E2" s="26" t="s">
        <v>17</v>
      </c>
      <c r="F2" s="26" t="s">
        <v>106</v>
      </c>
      <c r="G2" s="26" t="s">
        <v>89</v>
      </c>
      <c r="H2" s="16"/>
      <c r="I2" s="16"/>
    </row>
    <row r="3" spans="1:9" x14ac:dyDescent="0.25">
      <c r="A3" s="16"/>
      <c r="B3" s="16"/>
      <c r="C3" s="16"/>
      <c r="D3" s="16"/>
      <c r="E3" s="16"/>
      <c r="F3" s="16"/>
      <c r="G3" s="16"/>
      <c r="H3" s="16"/>
      <c r="I3" s="16"/>
    </row>
    <row r="4" spans="1:9" ht="23.25" x14ac:dyDescent="0.35">
      <c r="A4" s="16"/>
      <c r="B4" s="28" t="s">
        <v>126</v>
      </c>
      <c r="C4" s="42"/>
      <c r="D4" s="16"/>
      <c r="E4" s="16"/>
      <c r="F4" s="16"/>
      <c r="G4" s="16"/>
      <c r="H4" s="16"/>
      <c r="I4" s="16"/>
    </row>
    <row r="5" spans="1:9" ht="23.25" x14ac:dyDescent="0.35">
      <c r="A5" s="16"/>
      <c r="B5" s="20" t="s">
        <v>127</v>
      </c>
      <c r="C5" s="42"/>
      <c r="D5" s="16"/>
      <c r="E5" s="16"/>
      <c r="F5" s="16"/>
      <c r="G5" s="16"/>
      <c r="H5" s="16"/>
      <c r="I5" s="16"/>
    </row>
    <row r="6" spans="1:9" x14ac:dyDescent="0.25">
      <c r="A6" s="16"/>
      <c r="B6" s="16"/>
      <c r="C6" s="16"/>
      <c r="D6" s="16"/>
      <c r="E6" s="16"/>
      <c r="F6" s="16"/>
      <c r="G6" s="16"/>
      <c r="H6" s="16"/>
      <c r="I6" s="16"/>
    </row>
    <row r="7" spans="1:9" x14ac:dyDescent="0.25">
      <c r="A7" s="16"/>
      <c r="B7" s="45" t="s">
        <v>128</v>
      </c>
      <c r="C7" s="46" t="s">
        <v>110</v>
      </c>
      <c r="D7" s="16"/>
      <c r="E7" s="16"/>
      <c r="F7" s="16"/>
      <c r="G7" s="16"/>
      <c r="H7" s="16"/>
      <c r="I7" s="16"/>
    </row>
    <row r="8" spans="1:9" x14ac:dyDescent="0.25">
      <c r="A8" s="16"/>
      <c r="B8" s="38" t="s">
        <v>129</v>
      </c>
      <c r="C8" s="47">
        <v>10.212999999999999</v>
      </c>
      <c r="D8" s="16"/>
      <c r="E8" s="16"/>
      <c r="F8" s="16"/>
      <c r="G8" s="16"/>
      <c r="H8" s="16"/>
      <c r="I8" s="16"/>
    </row>
    <row r="9" spans="1:9" x14ac:dyDescent="0.25">
      <c r="A9" s="16"/>
      <c r="B9" s="38" t="s">
        <v>130</v>
      </c>
      <c r="C9" s="47">
        <v>14.047000000000001</v>
      </c>
      <c r="D9" s="16"/>
      <c r="E9" s="16"/>
      <c r="F9" s="16"/>
      <c r="G9" s="16"/>
      <c r="H9" s="16"/>
      <c r="I9" s="16"/>
    </row>
    <row r="10" spans="1:9" x14ac:dyDescent="0.25">
      <c r="A10" s="16"/>
      <c r="B10" s="38" t="s">
        <v>131</v>
      </c>
      <c r="C10" s="47">
        <v>20.274999999999999</v>
      </c>
      <c r="D10" s="16"/>
      <c r="E10" s="16"/>
      <c r="F10" s="16"/>
      <c r="G10" s="16"/>
      <c r="H10" s="16"/>
      <c r="I10" s="16"/>
    </row>
    <row r="11" spans="1:9" x14ac:dyDescent="0.25">
      <c r="A11" s="16"/>
      <c r="B11" s="38" t="s">
        <v>132</v>
      </c>
      <c r="C11" s="47">
        <v>10.643000000000001</v>
      </c>
      <c r="D11" s="16"/>
      <c r="E11" s="16"/>
      <c r="F11" s="16"/>
      <c r="G11" s="16"/>
      <c r="H11" s="16"/>
      <c r="I11" s="16"/>
    </row>
    <row r="12" spans="1:9" x14ac:dyDescent="0.25">
      <c r="A12" s="16"/>
      <c r="B12" s="38" t="s">
        <v>133</v>
      </c>
      <c r="C12" s="47">
        <v>4.7480000000000002</v>
      </c>
      <c r="D12" s="16"/>
      <c r="E12" s="16"/>
      <c r="F12" s="16"/>
      <c r="G12" s="16"/>
      <c r="H12" s="16"/>
      <c r="I12" s="16"/>
    </row>
    <row r="13" spans="1:9" x14ac:dyDescent="0.25">
      <c r="A13" s="16"/>
      <c r="B13" s="38" t="s">
        <v>134</v>
      </c>
      <c r="C13" s="47">
        <v>0.77700000000000002</v>
      </c>
      <c r="D13" s="16"/>
      <c r="E13" s="16"/>
      <c r="F13" s="16"/>
      <c r="G13" s="16"/>
      <c r="H13" s="16"/>
      <c r="I13" s="16"/>
    </row>
    <row r="14" spans="1:9" x14ac:dyDescent="0.25">
      <c r="A14" s="16"/>
      <c r="B14" s="16"/>
      <c r="C14" s="16"/>
      <c r="D14" s="16"/>
      <c r="E14" s="16"/>
      <c r="F14" s="16"/>
      <c r="G14" s="16"/>
      <c r="H14" s="16"/>
      <c r="I14" s="16"/>
    </row>
    <row r="15" spans="1:9" x14ac:dyDescent="0.25">
      <c r="A15" s="16"/>
      <c r="B15" s="48" t="s">
        <v>135</v>
      </c>
      <c r="C15" s="16"/>
      <c r="D15" s="16"/>
      <c r="E15" s="16"/>
      <c r="F15" s="16"/>
      <c r="G15" s="16"/>
      <c r="H15" s="16"/>
      <c r="I15" s="16"/>
    </row>
    <row r="16" spans="1:9" x14ac:dyDescent="0.25">
      <c r="A16" s="16"/>
      <c r="B16" s="49" t="s">
        <v>136</v>
      </c>
      <c r="C16" s="16"/>
      <c r="D16" s="16"/>
      <c r="E16" s="16"/>
      <c r="F16" s="16"/>
      <c r="G16" s="16"/>
      <c r="H16" s="16"/>
      <c r="I16" s="16"/>
    </row>
    <row r="17" spans="1:9" x14ac:dyDescent="0.25">
      <c r="A17" s="16"/>
      <c r="B17" s="16"/>
      <c r="C17" s="16"/>
      <c r="D17" s="16"/>
      <c r="E17" s="16"/>
      <c r="F17" s="16"/>
      <c r="G17" s="16"/>
      <c r="H17" s="16"/>
      <c r="I17" s="16"/>
    </row>
    <row r="18" spans="1:9" x14ac:dyDescent="0.25">
      <c r="A18" s="16"/>
      <c r="B18" s="16"/>
      <c r="C18" s="16"/>
      <c r="D18" s="16"/>
      <c r="E18" s="16"/>
      <c r="F18" s="16"/>
      <c r="G18" s="16"/>
      <c r="H18" s="16"/>
      <c r="I18" s="16"/>
    </row>
  </sheetData>
  <sheetProtection algorithmName="SHA-512" hashValue="rMrjEfszDtnxPzTWn1RO/b/ycdyweWnYOJ1ZTO5MHcEyK7lCGPG5tKsrvW0VrZcH6a8qEep/spxvJBBMhCOnpA==" saltValue="I9P2JABgSoIgVPdTpetT1A==" spinCount="100000" sheet="1" objects="1" scenarios="1"/>
  <hyperlinks>
    <hyperlink ref="E2" location="Contents!A1" display="Contents" xr:uid="{8F1EEB68-856B-42D7-9AB1-D0B04E476244}"/>
    <hyperlink ref="F2" location="'Figure 3.'!A1" display="Previous" xr:uid="{DFE2B711-337E-4BA3-BDC6-FDF615C77AE1}"/>
    <hyperlink ref="G2" location="'Figure 5.'!A1" display="Next" xr:uid="{3B68EE4C-93BC-4383-89EE-A30ECE46FCB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AF62-FFFC-481E-8943-794DA603CC37}">
  <sheetPr codeName="Sheet70">
    <tabColor rgb="FF4FACDB"/>
  </sheetPr>
  <dimension ref="B1:N24"/>
  <sheetViews>
    <sheetView showGridLines="0" topLeftCell="A6" zoomScale="90" zoomScaleNormal="90" workbookViewId="0">
      <selection activeCell="F4" sqref="F4"/>
    </sheetView>
  </sheetViews>
  <sheetFormatPr defaultRowHeight="15" x14ac:dyDescent="0.25"/>
  <cols>
    <col min="1" max="1" width="7.7109375" customWidth="1"/>
    <col min="2" max="2" width="47.5703125" customWidth="1"/>
    <col min="3" max="3" width="16.140625" customWidth="1"/>
    <col min="4" max="4" width="12" customWidth="1"/>
    <col min="5" max="5" width="13.5703125" customWidth="1"/>
    <col min="6" max="6" width="15.42578125" customWidth="1"/>
    <col min="7" max="7" width="10.5703125" customWidth="1"/>
    <col min="8" max="8" width="15.42578125" customWidth="1"/>
    <col min="12" max="12" width="12.42578125" bestFit="1" customWidth="1"/>
    <col min="13" max="14" width="10.5703125" customWidth="1"/>
  </cols>
  <sheetData>
    <row r="1" spans="2:14" x14ac:dyDescent="0.25">
      <c r="B1" s="16"/>
      <c r="C1" s="16"/>
      <c r="D1" s="16"/>
      <c r="E1" s="26" t="s">
        <v>17</v>
      </c>
      <c r="F1" s="26" t="s">
        <v>106</v>
      </c>
      <c r="G1" s="16"/>
      <c r="H1" s="16"/>
      <c r="I1" s="16"/>
      <c r="J1" s="16"/>
    </row>
    <row r="2" spans="2:14" x14ac:dyDescent="0.25">
      <c r="B2" s="16"/>
      <c r="C2" s="16"/>
      <c r="D2" s="16"/>
      <c r="E2" s="26"/>
      <c r="F2" s="26"/>
      <c r="G2" s="16"/>
      <c r="H2" s="16"/>
      <c r="I2" s="16"/>
      <c r="J2" s="16"/>
    </row>
    <row r="3" spans="2:14" x14ac:dyDescent="0.25">
      <c r="B3" s="16"/>
      <c r="C3" s="16"/>
      <c r="D3" s="16"/>
      <c r="E3" s="26"/>
      <c r="F3" s="26"/>
      <c r="G3" s="16"/>
      <c r="H3" s="16"/>
      <c r="I3" s="16"/>
      <c r="J3" s="16"/>
    </row>
    <row r="4" spans="2:14" ht="26.25" x14ac:dyDescent="0.4">
      <c r="B4" s="249" t="s">
        <v>21</v>
      </c>
      <c r="C4" s="16"/>
      <c r="D4" s="16"/>
      <c r="E4" s="26"/>
      <c r="F4" s="26"/>
      <c r="G4" s="16"/>
      <c r="H4" s="16"/>
      <c r="I4" s="16"/>
      <c r="J4" s="16"/>
    </row>
    <row r="5" spans="2:14" x14ac:dyDescent="0.25">
      <c r="B5" s="16"/>
      <c r="C5" s="16"/>
      <c r="D5" s="16"/>
      <c r="E5" s="26"/>
      <c r="F5" s="26"/>
      <c r="G5" s="16"/>
      <c r="H5" s="16"/>
      <c r="I5" s="16"/>
      <c r="J5" s="16"/>
    </row>
    <row r="6" spans="2:14" x14ac:dyDescent="0.25">
      <c r="B6" s="67" t="s">
        <v>482</v>
      </c>
      <c r="C6" s="16"/>
      <c r="D6" s="16"/>
      <c r="E6" s="16"/>
      <c r="F6" s="16"/>
      <c r="G6" s="16"/>
      <c r="H6" s="16"/>
      <c r="I6" s="16"/>
      <c r="J6" s="16"/>
    </row>
    <row r="7" spans="2:14" x14ac:dyDescent="0.25">
      <c r="B7" s="372" t="s">
        <v>477</v>
      </c>
      <c r="C7" s="374" t="s">
        <v>478</v>
      </c>
      <c r="D7" s="370"/>
      <c r="E7" s="371"/>
      <c r="F7" s="374" t="s">
        <v>343</v>
      </c>
      <c r="G7" s="370"/>
      <c r="H7" s="371"/>
      <c r="I7" s="374" t="s">
        <v>215</v>
      </c>
      <c r="J7" s="370"/>
      <c r="K7" s="371"/>
      <c r="L7" s="374" t="s">
        <v>231</v>
      </c>
      <c r="M7" s="370"/>
      <c r="N7" s="371"/>
    </row>
    <row r="8" spans="2:14" x14ac:dyDescent="0.25">
      <c r="B8" s="372"/>
      <c r="C8" s="250">
        <v>2022</v>
      </c>
      <c r="D8" s="250">
        <v>2021</v>
      </c>
      <c r="E8" s="250">
        <v>2020</v>
      </c>
      <c r="F8" s="250">
        <v>2022</v>
      </c>
      <c r="G8" s="250">
        <v>2021</v>
      </c>
      <c r="H8" s="250">
        <v>2020</v>
      </c>
      <c r="I8" s="281">
        <v>2022</v>
      </c>
      <c r="J8" s="250">
        <v>2021</v>
      </c>
      <c r="K8" s="250">
        <v>2020</v>
      </c>
      <c r="L8" s="250">
        <v>2022</v>
      </c>
      <c r="M8" s="250">
        <v>2021</v>
      </c>
      <c r="N8" s="250">
        <v>2020</v>
      </c>
    </row>
    <row r="9" spans="2:14" x14ac:dyDescent="0.25">
      <c r="B9" s="163" t="s">
        <v>251</v>
      </c>
      <c r="C9" s="162">
        <v>35.982999999999997</v>
      </c>
      <c r="D9" s="173">
        <v>64.493800000000007</v>
      </c>
      <c r="E9" s="221">
        <v>5</v>
      </c>
      <c r="F9" s="162">
        <v>0.54663313910899713</v>
      </c>
      <c r="G9" s="173">
        <v>0.84127474729967411</v>
      </c>
      <c r="H9" s="221">
        <v>9.078938116481379E-2</v>
      </c>
      <c r="I9" s="173">
        <v>1</v>
      </c>
      <c r="J9" s="173">
        <v>2</v>
      </c>
      <c r="K9" s="221">
        <v>1</v>
      </c>
      <c r="L9" s="173">
        <v>0.16155088852988692</v>
      </c>
      <c r="M9" s="173">
        <v>0.28328611898016998</v>
      </c>
      <c r="N9" s="173">
        <v>0.18726591760299627</v>
      </c>
    </row>
    <row r="10" spans="2:14" x14ac:dyDescent="0.25">
      <c r="B10" s="163" t="s">
        <v>252</v>
      </c>
      <c r="C10" s="162">
        <v>1045.3495150000001</v>
      </c>
      <c r="D10" s="173">
        <v>876.52562600000056</v>
      </c>
      <c r="E10" s="221">
        <v>924.55674499999998</v>
      </c>
      <c r="F10" s="162">
        <v>15.880351467373979</v>
      </c>
      <c r="G10" s="173">
        <v>11.43363973769322</v>
      </c>
      <c r="H10" s="221">
        <v>16.787986946060908</v>
      </c>
      <c r="I10" s="173">
        <v>74</v>
      </c>
      <c r="J10" s="173">
        <v>88</v>
      </c>
      <c r="K10" s="221">
        <v>75</v>
      </c>
      <c r="L10" s="173">
        <v>11.954765751211632</v>
      </c>
      <c r="M10" s="173">
        <v>12.464589235127479</v>
      </c>
      <c r="N10" s="173">
        <v>14.04494382022472</v>
      </c>
    </row>
    <row r="11" spans="2:14" x14ac:dyDescent="0.25">
      <c r="B11" s="163" t="s">
        <v>253</v>
      </c>
      <c r="C11" s="162">
        <v>1425.5249870000002</v>
      </c>
      <c r="D11" s="173">
        <v>1545.3178810000009</v>
      </c>
      <c r="E11" s="221">
        <v>589.95845700000007</v>
      </c>
      <c r="F11" s="162">
        <v>21.655759623214369</v>
      </c>
      <c r="G11" s="173">
        <v>20.157548630037976</v>
      </c>
      <c r="H11" s="221">
        <v>10.712392644795683</v>
      </c>
      <c r="I11" s="173">
        <v>119</v>
      </c>
      <c r="J11" s="173">
        <v>115</v>
      </c>
      <c r="K11" s="221">
        <v>70</v>
      </c>
      <c r="L11" s="173">
        <v>19.224555735056541</v>
      </c>
      <c r="M11" s="173">
        <v>16.288951841359772</v>
      </c>
      <c r="N11" s="173">
        <v>13.108614232209737</v>
      </c>
    </row>
    <row r="12" spans="2:14" x14ac:dyDescent="0.25">
      <c r="B12" s="163" t="s">
        <v>254</v>
      </c>
      <c r="C12" s="162">
        <v>52.349550000000001</v>
      </c>
      <c r="D12" s="173">
        <v>47.368735999999998</v>
      </c>
      <c r="E12" s="221">
        <v>2.8986300000000003</v>
      </c>
      <c r="F12" s="162">
        <v>0.79526439839489227</v>
      </c>
      <c r="G12" s="173">
        <v>0.61789073381169923</v>
      </c>
      <c r="H12" s="221">
        <v>5.263296478515285E-2</v>
      </c>
      <c r="I12" s="173">
        <v>14</v>
      </c>
      <c r="J12" s="173">
        <v>10</v>
      </c>
      <c r="K12" s="221">
        <v>7</v>
      </c>
      <c r="L12" s="173">
        <v>2.2617124394184165</v>
      </c>
      <c r="M12" s="173">
        <v>1.41643059490085</v>
      </c>
      <c r="N12" s="173">
        <v>1.3108614232209739</v>
      </c>
    </row>
    <row r="13" spans="2:14" x14ac:dyDescent="0.25">
      <c r="B13" s="246" t="s">
        <v>255</v>
      </c>
      <c r="C13" s="173">
        <v>213.65934399999998</v>
      </c>
      <c r="D13" s="173">
        <v>234.98102599999999</v>
      </c>
      <c r="E13" s="221">
        <v>104.9466</v>
      </c>
      <c r="F13" s="162">
        <v>3.2457904541224769</v>
      </c>
      <c r="G13" s="173">
        <v>3.0651567013940579</v>
      </c>
      <c r="H13" s="221">
        <v>1.9056073738702495</v>
      </c>
      <c r="I13" s="173">
        <v>21</v>
      </c>
      <c r="J13" s="173">
        <v>21</v>
      </c>
      <c r="K13" s="221">
        <v>15</v>
      </c>
      <c r="L13" s="173">
        <v>3.3925686591276252</v>
      </c>
      <c r="M13" s="173">
        <v>2.974504249291785</v>
      </c>
      <c r="N13" s="173">
        <v>2.8089887640449436</v>
      </c>
    </row>
    <row r="14" spans="2:14" x14ac:dyDescent="0.25">
      <c r="B14" s="246" t="s">
        <v>256</v>
      </c>
      <c r="C14" s="173">
        <v>1021.5561280000002</v>
      </c>
      <c r="D14" s="173">
        <v>2002.6515249999998</v>
      </c>
      <c r="E14" s="221">
        <v>1259.3793090000001</v>
      </c>
      <c r="F14" s="162">
        <v>15.518895951551363</v>
      </c>
      <c r="G14" s="173">
        <v>26.123133628715962</v>
      </c>
      <c r="H14" s="221">
        <v>22.867653623176164</v>
      </c>
      <c r="I14" s="173">
        <v>120</v>
      </c>
      <c r="J14" s="173">
        <v>154</v>
      </c>
      <c r="K14" s="221">
        <v>117</v>
      </c>
      <c r="L14" s="173">
        <v>19.386106623586429</v>
      </c>
      <c r="M14" s="173">
        <v>21.813031161473088</v>
      </c>
      <c r="N14" s="173">
        <v>21.910112359550563</v>
      </c>
    </row>
    <row r="15" spans="2:14" x14ac:dyDescent="0.25">
      <c r="B15" s="246" t="s">
        <v>257</v>
      </c>
      <c r="C15" s="173">
        <v>258.10149899999999</v>
      </c>
      <c r="D15" s="173">
        <v>176.92793499999999</v>
      </c>
      <c r="E15" s="221">
        <v>41.765298999999999</v>
      </c>
      <c r="F15" s="162">
        <v>3.9209302339190093</v>
      </c>
      <c r="G15" s="173">
        <v>2.3078963219313815</v>
      </c>
      <c r="H15" s="221">
        <v>0.75836913007468321</v>
      </c>
      <c r="I15" s="173">
        <v>26</v>
      </c>
      <c r="J15" s="173">
        <v>29</v>
      </c>
      <c r="K15" s="221">
        <v>23</v>
      </c>
      <c r="L15" s="173">
        <v>4.2003231017770597</v>
      </c>
      <c r="M15" s="173">
        <v>4.1076487252124654</v>
      </c>
      <c r="N15" s="173">
        <v>4.3071161048689142</v>
      </c>
    </row>
    <row r="16" spans="2:14" x14ac:dyDescent="0.25">
      <c r="B16" s="246" t="s">
        <v>258</v>
      </c>
      <c r="C16" s="173">
        <v>928.451999</v>
      </c>
      <c r="D16" s="173">
        <v>864.89195699999993</v>
      </c>
      <c r="E16" s="221">
        <v>590.48635300000012</v>
      </c>
      <c r="F16" s="162">
        <v>14.104511317160703</v>
      </c>
      <c r="G16" s="173">
        <v>11.281886980867856</v>
      </c>
      <c r="H16" s="221">
        <v>10.721978115027559</v>
      </c>
      <c r="I16" s="173">
        <v>39</v>
      </c>
      <c r="J16" s="173">
        <v>46</v>
      </c>
      <c r="K16" s="221">
        <v>38</v>
      </c>
      <c r="L16" s="173">
        <v>6.30048465266559</v>
      </c>
      <c r="M16" s="173">
        <v>6.5155807365439093</v>
      </c>
      <c r="N16" s="173">
        <v>7.1161048689138573</v>
      </c>
    </row>
    <row r="17" spans="2:14" x14ac:dyDescent="0.25">
      <c r="B17" s="246" t="s">
        <v>259</v>
      </c>
      <c r="C17" s="173">
        <v>1482.4297259999998</v>
      </c>
      <c r="D17" s="173">
        <v>1722.7150630000003</v>
      </c>
      <c r="E17" s="221">
        <v>1298.561171000001</v>
      </c>
      <c r="F17" s="162">
        <v>22.520223845478991</v>
      </c>
      <c r="G17" s="173">
        <v>22.471565938038495</v>
      </c>
      <c r="H17" s="221">
        <v>23.579113023949205</v>
      </c>
      <c r="I17" s="173">
        <v>184</v>
      </c>
      <c r="J17" s="173">
        <v>212</v>
      </c>
      <c r="K17" s="221">
        <v>166</v>
      </c>
      <c r="L17" s="173">
        <v>29.725363489499191</v>
      </c>
      <c r="M17" s="173">
        <v>30.028328611898019</v>
      </c>
      <c r="N17" s="173">
        <v>31.086142322097377</v>
      </c>
    </row>
    <row r="18" spans="2:14" x14ac:dyDescent="0.25">
      <c r="B18" s="246" t="s">
        <v>260</v>
      </c>
      <c r="C18" s="173">
        <v>8.6999999999999994E-2</v>
      </c>
      <c r="D18" s="173">
        <v>6.1428050000000001</v>
      </c>
      <c r="E18" s="221">
        <v>52.658999999999999</v>
      </c>
      <c r="F18" s="162">
        <v>1.3216542006637233E-3</v>
      </c>
      <c r="G18" s="173">
        <v>8.0128426671806807E-2</v>
      </c>
      <c r="H18" s="221">
        <v>0.95617560455158579</v>
      </c>
      <c r="I18" s="173">
        <v>2</v>
      </c>
      <c r="J18" s="173">
        <v>4</v>
      </c>
      <c r="K18" s="221">
        <v>3</v>
      </c>
      <c r="L18" s="173">
        <v>0.32310177705977383</v>
      </c>
      <c r="M18" s="173">
        <v>0.56657223796033995</v>
      </c>
      <c r="N18" s="173">
        <v>0.5617977528089888</v>
      </c>
    </row>
    <row r="19" spans="2:14" x14ac:dyDescent="0.25">
      <c r="B19" s="246" t="s">
        <v>261</v>
      </c>
      <c r="C19" s="173">
        <v>42.171990000000001</v>
      </c>
      <c r="D19" s="173">
        <v>36.442140000000002</v>
      </c>
      <c r="E19" s="221">
        <v>35.853490000000008</v>
      </c>
      <c r="F19" s="162">
        <v>0.64065273257297173</v>
      </c>
      <c r="G19" s="173">
        <v>0.47536123037500261</v>
      </c>
      <c r="H19" s="221">
        <v>0.65102323393976802</v>
      </c>
      <c r="I19" s="173">
        <v>8</v>
      </c>
      <c r="J19" s="173">
        <v>6</v>
      </c>
      <c r="K19" s="221">
        <v>5</v>
      </c>
      <c r="L19" s="173">
        <v>1.2924071082390953</v>
      </c>
      <c r="M19" s="173">
        <v>0.84985835694051004</v>
      </c>
      <c r="N19" s="173">
        <v>0.93632958801498134</v>
      </c>
    </row>
    <row r="20" spans="2:14" x14ac:dyDescent="0.25">
      <c r="B20" s="246" t="s">
        <v>262</v>
      </c>
      <c r="C20" s="173">
        <v>76.995080000000002</v>
      </c>
      <c r="D20" s="173">
        <v>87.740950000000012</v>
      </c>
      <c r="E20" s="221">
        <v>600.89004799999998</v>
      </c>
      <c r="F20" s="162">
        <v>1.1696651829016029</v>
      </c>
      <c r="G20" s="173">
        <v>1.1445169231628982</v>
      </c>
      <c r="H20" s="221">
        <v>10.91088712120305</v>
      </c>
      <c r="I20" s="173">
        <v>11</v>
      </c>
      <c r="J20" s="173">
        <v>19</v>
      </c>
      <c r="K20" s="221">
        <v>11</v>
      </c>
      <c r="L20" s="173">
        <v>1.7770597738287561</v>
      </c>
      <c r="M20" s="173">
        <v>2.6912181303116145</v>
      </c>
      <c r="N20" s="173">
        <v>2.0599250936329585</v>
      </c>
    </row>
    <row r="21" spans="2:14" x14ac:dyDescent="0.25">
      <c r="B21" s="284" t="s">
        <v>461</v>
      </c>
      <c r="C21" s="173">
        <v>0</v>
      </c>
      <c r="D21" s="173">
        <v>0</v>
      </c>
      <c r="E21" s="173">
        <v>0.29688700000000001</v>
      </c>
      <c r="F21" s="162">
        <v>0</v>
      </c>
      <c r="G21" s="173">
        <v>0</v>
      </c>
      <c r="H21" s="221">
        <v>5.3908374011756152E-3</v>
      </c>
      <c r="I21" s="173">
        <v>0</v>
      </c>
      <c r="J21" s="173">
        <v>0</v>
      </c>
      <c r="K21" s="221">
        <v>3</v>
      </c>
      <c r="L21" s="173">
        <v>0</v>
      </c>
      <c r="M21" s="173">
        <v>0</v>
      </c>
      <c r="N21" s="173">
        <v>0.5617977528089888</v>
      </c>
    </row>
    <row r="22" spans="2:14" x14ac:dyDescent="0.25">
      <c r="B22" s="251" t="s">
        <v>115</v>
      </c>
      <c r="C22" s="285">
        <v>6582.6598179999992</v>
      </c>
      <c r="D22" s="285">
        <v>7666.1994439999989</v>
      </c>
      <c r="E22" s="286">
        <v>5507.2519890000012</v>
      </c>
      <c r="F22" s="285">
        <v>100</v>
      </c>
      <c r="G22" s="285">
        <v>100</v>
      </c>
      <c r="H22" s="286">
        <v>100</v>
      </c>
      <c r="I22" s="285">
        <v>619</v>
      </c>
      <c r="J22" s="285">
        <v>706</v>
      </c>
      <c r="K22" s="286">
        <v>534</v>
      </c>
      <c r="L22" s="285">
        <v>100</v>
      </c>
      <c r="M22" s="285">
        <v>100</v>
      </c>
      <c r="N22" s="285">
        <v>100</v>
      </c>
    </row>
    <row r="24" spans="2:14" x14ac:dyDescent="0.25">
      <c r="B24" s="80"/>
    </row>
  </sheetData>
  <sheetProtection algorithmName="SHA-512" hashValue="VJp8dj43vV8+17+QdNMcDHUYeHbqieyBIMHsJOK5SO+Br5ikNSpy26QyA6vqqDo8D4nJz+q24EtnQZcJUG5CXg==" saltValue="IWNiTq/7ZTEZkTljf2Sr0A==" spinCount="100000" sheet="1" objects="1" scenarios="1"/>
  <mergeCells count="5">
    <mergeCell ref="B7:B8"/>
    <mergeCell ref="C7:E7"/>
    <mergeCell ref="F7:H7"/>
    <mergeCell ref="I7:K7"/>
    <mergeCell ref="L7:N7"/>
  </mergeCells>
  <hyperlinks>
    <hyperlink ref="E1" location="Contents!A1" display="Contents" xr:uid="{8EE2D0ED-8FC5-4575-AE40-684A64E3779D}"/>
    <hyperlink ref="F1" location="'Table 14'!A1" display="Previous" xr:uid="{5B2B07C5-3F23-4E1E-A172-D1EF3873C1C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2086-34B5-4A01-835D-2B71031BF971}">
  <sheetPr codeName="Sheet8">
    <tabColor rgb="FF5A4696"/>
  </sheetPr>
  <dimension ref="B2:H16"/>
  <sheetViews>
    <sheetView showGridLines="0" zoomScale="90" zoomScaleNormal="90" workbookViewId="0">
      <selection activeCell="G2" sqref="G2"/>
    </sheetView>
  </sheetViews>
  <sheetFormatPr defaultRowHeight="15" x14ac:dyDescent="0.25"/>
  <cols>
    <col min="2" max="2" width="32.85546875" customWidth="1"/>
    <col min="3" max="3" width="21.42578125" customWidth="1"/>
    <col min="4" max="4" width="18.42578125" bestFit="1" customWidth="1"/>
  </cols>
  <sheetData>
    <row r="2" spans="2:8" x14ac:dyDescent="0.25">
      <c r="D2" s="16"/>
      <c r="E2" s="26" t="s">
        <v>17</v>
      </c>
      <c r="F2" s="26" t="s">
        <v>106</v>
      </c>
      <c r="G2" s="26" t="s">
        <v>89</v>
      </c>
      <c r="H2" s="16"/>
    </row>
    <row r="4" spans="2:8" ht="23.25" x14ac:dyDescent="0.35">
      <c r="B4" s="28" t="s">
        <v>137</v>
      </c>
    </row>
    <row r="5" spans="2:8" ht="18" x14ac:dyDescent="0.25">
      <c r="B5" s="20" t="s">
        <v>138</v>
      </c>
    </row>
    <row r="7" spans="2:8" x14ac:dyDescent="0.25">
      <c r="B7" s="266" t="s">
        <v>109</v>
      </c>
      <c r="C7" s="296" t="s">
        <v>110</v>
      </c>
      <c r="D7" s="297"/>
    </row>
    <row r="8" spans="2:8" x14ac:dyDescent="0.25">
      <c r="B8" s="47"/>
      <c r="C8" s="265" t="s">
        <v>139</v>
      </c>
      <c r="D8" s="265" t="s">
        <v>140</v>
      </c>
    </row>
    <row r="9" spans="2:8" x14ac:dyDescent="0.25">
      <c r="B9" s="38" t="s">
        <v>111</v>
      </c>
      <c r="C9" s="47">
        <v>46.698999999999998</v>
      </c>
      <c r="D9" s="47">
        <v>8.4710000000000001</v>
      </c>
    </row>
    <row r="10" spans="2:8" x14ac:dyDescent="0.25">
      <c r="B10" s="38" t="s">
        <v>112</v>
      </c>
      <c r="C10" s="47">
        <v>3.4849999999999999</v>
      </c>
      <c r="D10" s="47">
        <v>1.234</v>
      </c>
    </row>
    <row r="11" spans="2:8" x14ac:dyDescent="0.25">
      <c r="B11" s="38" t="s">
        <v>113</v>
      </c>
      <c r="C11" s="47">
        <v>2.8140000000000001</v>
      </c>
      <c r="D11" s="47">
        <v>0.60099999999999998</v>
      </c>
    </row>
    <row r="12" spans="2:8" x14ac:dyDescent="0.25">
      <c r="B12" s="38" t="s">
        <v>114</v>
      </c>
      <c r="C12" s="47">
        <v>6.7229999999999999</v>
      </c>
      <c r="D12" s="47">
        <v>0.158</v>
      </c>
    </row>
    <row r="13" spans="2:8" x14ac:dyDescent="0.25">
      <c r="B13" s="40" t="s">
        <v>115</v>
      </c>
      <c r="C13" s="47">
        <f>SUM(C9:C12)</f>
        <v>59.720999999999997</v>
      </c>
      <c r="D13" s="47">
        <f>SUM(D9:D12)</f>
        <v>10.464</v>
      </c>
    </row>
    <row r="15" spans="2:8" x14ac:dyDescent="0.25">
      <c r="B15" t="s">
        <v>117</v>
      </c>
    </row>
    <row r="16" spans="2:8" x14ac:dyDescent="0.25">
      <c r="B16" t="s">
        <v>141</v>
      </c>
    </row>
  </sheetData>
  <sheetProtection algorithmName="SHA-512" hashValue="K5uAx5XY7poL3G0wu1DMIv+kuiUploz37TtersMkgQZNdPSz9l6qyjcFRZQ3y+VKIOeA9A+FBaNucGJJsCEHlg==" saltValue="W93ogUrrbDSK5xlE9qzSxg==" spinCount="100000" sheet="1" objects="1" scenarios="1"/>
  <mergeCells count="1">
    <mergeCell ref="C7:D7"/>
  </mergeCells>
  <hyperlinks>
    <hyperlink ref="E2" location="Contents!A1" display="Contents" xr:uid="{0B671DB4-E16A-4566-9E0F-1D885E77312C}"/>
    <hyperlink ref="F2" location="'Figure 4.'!A1" display="Previous" xr:uid="{309756E8-068A-4FD0-BB3E-773B579F7D93}"/>
    <hyperlink ref="G2" location="'Figure 6.'!A1" display="Next" xr:uid="{444060C1-5514-48BB-806E-D854506C1FEF}"/>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89EA-7651-4473-9A52-E95E29ABC23E}">
  <sheetPr codeName="Sheet9">
    <tabColor rgb="FF5A4696"/>
  </sheetPr>
  <dimension ref="A2:P24"/>
  <sheetViews>
    <sheetView showGridLines="0" zoomScale="90" zoomScaleNormal="90" workbookViewId="0">
      <selection activeCell="G2" sqref="G2"/>
    </sheetView>
  </sheetViews>
  <sheetFormatPr defaultRowHeight="15" x14ac:dyDescent="0.25"/>
  <cols>
    <col min="1" max="1" width="7.7109375" customWidth="1"/>
    <col min="2" max="2" width="46.140625" customWidth="1"/>
    <col min="3" max="3" width="14" customWidth="1"/>
    <col min="4" max="4" width="19.28515625" customWidth="1"/>
    <col min="5" max="5" width="16.7109375" customWidth="1"/>
    <col min="6" max="6" width="15" customWidth="1"/>
    <col min="7" max="7" width="20.85546875" customWidth="1"/>
    <col min="8" max="8" width="24" customWidth="1"/>
    <col min="9" max="9" width="25.28515625" customWidth="1"/>
    <col min="10" max="10" width="29.28515625" customWidth="1"/>
  </cols>
  <sheetData>
    <row r="2" spans="1:16" x14ac:dyDescent="0.25">
      <c r="A2" s="16"/>
      <c r="B2" s="16"/>
      <c r="C2" s="16"/>
      <c r="D2" s="16"/>
      <c r="E2" s="26" t="s">
        <v>17</v>
      </c>
      <c r="F2" s="26" t="s">
        <v>106</v>
      </c>
      <c r="G2" s="26" t="s">
        <v>89</v>
      </c>
      <c r="H2" s="16"/>
    </row>
    <row r="3" spans="1:16" x14ac:dyDescent="0.25">
      <c r="A3" s="16"/>
      <c r="B3" s="16"/>
      <c r="C3" s="16"/>
      <c r="D3" s="16"/>
      <c r="E3" s="16"/>
      <c r="F3" s="16"/>
      <c r="G3" s="16"/>
      <c r="H3" s="16"/>
    </row>
    <row r="4" spans="1:16" ht="23.25" x14ac:dyDescent="0.35">
      <c r="A4" s="16"/>
      <c r="B4" s="28" t="s">
        <v>142</v>
      </c>
      <c r="C4" s="42"/>
      <c r="D4" s="16"/>
      <c r="E4" s="16"/>
      <c r="F4" s="16"/>
      <c r="G4" s="16"/>
      <c r="H4" s="16"/>
    </row>
    <row r="5" spans="1:16" ht="23.25" x14ac:dyDescent="0.35">
      <c r="A5" s="16"/>
      <c r="B5" s="20" t="s">
        <v>143</v>
      </c>
      <c r="C5" s="42"/>
      <c r="D5" s="16"/>
      <c r="E5" s="16"/>
      <c r="F5" s="16"/>
      <c r="G5" s="16"/>
      <c r="H5" s="16"/>
    </row>
    <row r="6" spans="1:16" x14ac:dyDescent="0.25">
      <c r="A6" s="16"/>
      <c r="B6" s="16"/>
      <c r="C6" s="16"/>
      <c r="D6" s="16"/>
      <c r="E6" s="16"/>
      <c r="F6" s="16"/>
      <c r="G6" s="16"/>
      <c r="H6" s="16"/>
    </row>
    <row r="7" spans="1:16" x14ac:dyDescent="0.25">
      <c r="A7" s="16"/>
      <c r="B7" s="50" t="s">
        <v>144</v>
      </c>
      <c r="C7" s="298" t="s">
        <v>145</v>
      </c>
      <c r="D7" s="298"/>
      <c r="E7" s="298"/>
      <c r="F7" s="298"/>
      <c r="G7" s="298"/>
      <c r="H7" s="298"/>
      <c r="L7" s="3"/>
      <c r="M7" s="3"/>
      <c r="N7" s="3"/>
      <c r="O7" s="3"/>
      <c r="P7" s="3"/>
    </row>
    <row r="8" spans="1:16" x14ac:dyDescent="0.25">
      <c r="A8" s="16"/>
      <c r="B8" s="40"/>
      <c r="C8" s="41" t="s">
        <v>129</v>
      </c>
      <c r="D8" s="41" t="s">
        <v>130</v>
      </c>
      <c r="E8" s="41" t="s">
        <v>131</v>
      </c>
      <c r="F8" s="41" t="s">
        <v>132</v>
      </c>
      <c r="G8" s="41" t="s">
        <v>133</v>
      </c>
      <c r="H8" s="41" t="s">
        <v>134</v>
      </c>
      <c r="L8" s="3"/>
      <c r="M8" s="3"/>
      <c r="N8" s="3"/>
      <c r="O8" s="3"/>
      <c r="P8" s="3"/>
    </row>
    <row r="9" spans="1:16" x14ac:dyDescent="0.25">
      <c r="A9" s="16"/>
      <c r="B9" s="38" t="s">
        <v>146</v>
      </c>
      <c r="C9" s="51">
        <v>4.2110000000000002E-2</v>
      </c>
      <c r="D9" s="51">
        <v>2.4629999999999999E-2</v>
      </c>
      <c r="E9" s="51">
        <v>8.2839999999999997E-2</v>
      </c>
      <c r="F9" s="51">
        <v>1.1469999999999999E-2</v>
      </c>
      <c r="G9" s="51">
        <v>0</v>
      </c>
      <c r="H9" s="51">
        <v>0</v>
      </c>
      <c r="L9" s="3"/>
      <c r="M9" s="3"/>
      <c r="N9" s="3"/>
      <c r="O9" s="3"/>
      <c r="P9" s="3"/>
    </row>
    <row r="10" spans="1:16" x14ac:dyDescent="0.25">
      <c r="A10" s="16"/>
      <c r="B10" s="38" t="s">
        <v>147</v>
      </c>
      <c r="C10" s="51">
        <v>2.5850000000000001E-2</v>
      </c>
      <c r="D10" s="51">
        <v>2.597E-2</v>
      </c>
      <c r="E10" s="51">
        <v>5.62E-3</v>
      </c>
      <c r="F10" s="51">
        <v>9.1810000000000003E-2</v>
      </c>
      <c r="G10" s="51">
        <v>5.5559999999999998E-2</v>
      </c>
      <c r="H10" s="51">
        <v>0</v>
      </c>
      <c r="K10" s="3"/>
      <c r="L10" s="3"/>
      <c r="M10" s="3"/>
      <c r="N10" s="3"/>
      <c r="O10" s="3"/>
      <c r="P10" s="3"/>
    </row>
    <row r="11" spans="1:16" x14ac:dyDescent="0.25">
      <c r="A11" s="16"/>
      <c r="B11" s="38" t="s">
        <v>148</v>
      </c>
      <c r="C11" s="51">
        <v>1.179E-2</v>
      </c>
      <c r="D11" s="51">
        <v>2.1260000000000001E-2</v>
      </c>
      <c r="E11" s="51">
        <v>1.6650000000000002E-2</v>
      </c>
      <c r="F11" s="51">
        <v>9.2999999999999992E-3</v>
      </c>
      <c r="G11" s="51">
        <v>1.5679999999999999E-2</v>
      </c>
      <c r="H11" s="51">
        <v>0</v>
      </c>
      <c r="L11" s="3"/>
      <c r="M11" s="3"/>
      <c r="N11" s="3"/>
      <c r="O11" s="3"/>
      <c r="P11" s="3"/>
    </row>
    <row r="12" spans="1:16" x14ac:dyDescent="0.25">
      <c r="A12" s="16"/>
      <c r="B12" s="38" t="s">
        <v>149</v>
      </c>
      <c r="C12" s="51">
        <v>3.755E-2</v>
      </c>
      <c r="D12" s="51">
        <v>0.10562000000000001</v>
      </c>
      <c r="E12" s="51">
        <v>6.2260000000000003E-2</v>
      </c>
      <c r="F12" s="51">
        <v>7.26E-3</v>
      </c>
      <c r="G12" s="51">
        <v>8.5019999999999998E-2</v>
      </c>
      <c r="H12" s="51">
        <v>0.19026000000000001</v>
      </c>
      <c r="K12" s="3"/>
      <c r="L12" s="3"/>
      <c r="M12" s="3"/>
      <c r="N12" s="3"/>
      <c r="O12" s="3"/>
      <c r="P12" s="3"/>
    </row>
    <row r="13" spans="1:16" x14ac:dyDescent="0.25">
      <c r="A13" s="16"/>
      <c r="B13" s="38" t="s">
        <v>150</v>
      </c>
      <c r="C13" s="51">
        <v>9.5210000000000003E-2</v>
      </c>
      <c r="D13" s="51">
        <v>0.16406999999999999</v>
      </c>
      <c r="E13" s="51">
        <v>0.11667</v>
      </c>
      <c r="F13" s="51">
        <v>7.4400000000000004E-3</v>
      </c>
      <c r="G13" s="51">
        <v>2.4399999999999999E-3</v>
      </c>
      <c r="H13" s="51">
        <v>0</v>
      </c>
      <c r="K13" s="3"/>
      <c r="L13" s="3"/>
      <c r="M13" s="3"/>
      <c r="N13" s="3"/>
      <c r="O13" s="3"/>
      <c r="P13" s="3"/>
    </row>
    <row r="14" spans="1:16" x14ac:dyDescent="0.25">
      <c r="A14" s="16"/>
      <c r="B14" s="38" t="s">
        <v>151</v>
      </c>
      <c r="C14" s="51">
        <v>7.3600000000000002E-3</v>
      </c>
      <c r="D14" s="51">
        <v>1.3939999999999999E-2</v>
      </c>
      <c r="E14" s="51">
        <v>3.2100000000000002E-3</v>
      </c>
      <c r="F14" s="51">
        <v>0</v>
      </c>
      <c r="G14" s="51">
        <v>0</v>
      </c>
      <c r="H14" s="51">
        <v>0</v>
      </c>
      <c r="K14" s="3"/>
      <c r="L14" s="3"/>
      <c r="M14" s="3"/>
      <c r="N14" s="3"/>
      <c r="O14" s="3"/>
      <c r="P14" s="3"/>
    </row>
    <row r="15" spans="1:16" x14ac:dyDescent="0.25">
      <c r="A15" s="16"/>
      <c r="B15" s="38" t="s">
        <v>152</v>
      </c>
      <c r="C15" s="51">
        <v>2.487E-2</v>
      </c>
      <c r="D15" s="51">
        <v>0.24928</v>
      </c>
      <c r="E15" s="51">
        <v>6.6710000000000005E-2</v>
      </c>
      <c r="F15" s="51">
        <v>8.047E-2</v>
      </c>
      <c r="G15" s="51">
        <v>5.1279999999999999E-2</v>
      </c>
      <c r="H15" s="51">
        <v>0</v>
      </c>
      <c r="K15" s="3"/>
      <c r="L15" s="3"/>
      <c r="M15" s="3"/>
      <c r="N15" s="3"/>
      <c r="O15" s="3"/>
      <c r="P15" s="3"/>
    </row>
    <row r="16" spans="1:16" x14ac:dyDescent="0.25">
      <c r="A16" s="16"/>
      <c r="B16" s="38" t="s">
        <v>153</v>
      </c>
      <c r="C16" s="51">
        <v>0.15725</v>
      </c>
      <c r="D16" s="51">
        <v>6.9949999999999998E-2</v>
      </c>
      <c r="E16" s="51">
        <v>1.452E-2</v>
      </c>
      <c r="F16" s="51">
        <v>3.567E-2</v>
      </c>
      <c r="G16" s="51">
        <v>3.5069999999999997E-2</v>
      </c>
      <c r="H16" s="51">
        <v>5.4640000000000001E-2</v>
      </c>
      <c r="K16" s="3"/>
      <c r="L16" s="3"/>
      <c r="M16" s="3"/>
      <c r="N16" s="3"/>
      <c r="O16" s="3"/>
      <c r="P16" s="3"/>
    </row>
    <row r="17" spans="1:16" x14ac:dyDescent="0.25">
      <c r="A17" s="16"/>
      <c r="B17" s="38" t="s">
        <v>154</v>
      </c>
      <c r="C17" s="51">
        <v>0.27155000000000001</v>
      </c>
      <c r="D17" s="51">
        <v>0.26257000000000003</v>
      </c>
      <c r="E17" s="51">
        <v>0.59745999999999999</v>
      </c>
      <c r="F17" s="51">
        <v>0.14921000000000001</v>
      </c>
      <c r="G17" s="51">
        <v>7.0669999999999997E-2</v>
      </c>
      <c r="H17" s="51">
        <v>0.75461999999999996</v>
      </c>
      <c r="K17" s="3"/>
      <c r="L17" s="3"/>
      <c r="M17" s="3"/>
      <c r="N17" s="3"/>
      <c r="O17" s="3"/>
      <c r="P17" s="3"/>
    </row>
    <row r="18" spans="1:16" x14ac:dyDescent="0.25">
      <c r="A18" s="16"/>
      <c r="B18" s="38" t="s">
        <v>155</v>
      </c>
      <c r="C18" s="51">
        <v>0.24131</v>
      </c>
      <c r="D18" s="51">
        <v>2.7959999999999999E-2</v>
      </c>
      <c r="E18" s="51">
        <v>1.128E-2</v>
      </c>
      <c r="F18" s="51">
        <v>4.4000000000000002E-4</v>
      </c>
      <c r="G18" s="51">
        <v>7.6999999999999996E-4</v>
      </c>
      <c r="H18" s="51">
        <v>4.8000000000000001E-4</v>
      </c>
    </row>
    <row r="19" spans="1:16" x14ac:dyDescent="0.25">
      <c r="A19" s="16"/>
      <c r="B19" s="38" t="s">
        <v>156</v>
      </c>
      <c r="C19" s="51">
        <v>0</v>
      </c>
      <c r="D19" s="51">
        <v>2.4809999999999999E-2</v>
      </c>
      <c r="E19" s="51">
        <v>6.3699999999999998E-3</v>
      </c>
      <c r="F19" s="51">
        <v>0.60519000000000001</v>
      </c>
      <c r="G19" s="51">
        <v>0.68350999999999995</v>
      </c>
      <c r="H19" s="51">
        <v>0</v>
      </c>
    </row>
    <row r="20" spans="1:16" x14ac:dyDescent="0.25">
      <c r="A20" s="16"/>
      <c r="B20" s="38" t="s">
        <v>157</v>
      </c>
      <c r="C20" s="51">
        <v>8.516E-2</v>
      </c>
      <c r="D20" s="51">
        <v>9.9500000000000005E-3</v>
      </c>
      <c r="E20" s="51">
        <v>1.6400000000000001E-2</v>
      </c>
      <c r="F20" s="51">
        <v>1.7799999999999999E-3</v>
      </c>
      <c r="G20" s="51">
        <v>0</v>
      </c>
      <c r="H20" s="51">
        <v>0</v>
      </c>
    </row>
    <row r="21" spans="1:16" x14ac:dyDescent="0.25">
      <c r="A21" s="16"/>
      <c r="B21" s="16"/>
      <c r="C21" s="16"/>
      <c r="D21" s="16"/>
      <c r="E21" s="16"/>
      <c r="F21" s="16"/>
      <c r="G21" s="16"/>
      <c r="H21" s="16"/>
    </row>
    <row r="22" spans="1:16" x14ac:dyDescent="0.25">
      <c r="A22" s="16"/>
      <c r="B22" s="16" t="s">
        <v>135</v>
      </c>
      <c r="C22" s="16"/>
      <c r="D22" s="16"/>
      <c r="E22" s="16"/>
      <c r="F22" s="16"/>
      <c r="G22" s="16"/>
      <c r="H22" s="16"/>
    </row>
    <row r="23" spans="1:16" x14ac:dyDescent="0.25">
      <c r="A23" s="16"/>
      <c r="B23" s="16" t="s">
        <v>158</v>
      </c>
      <c r="C23" s="16"/>
      <c r="D23" s="16"/>
      <c r="E23" s="16"/>
      <c r="F23" s="16"/>
      <c r="G23" s="16"/>
      <c r="H23" s="16"/>
    </row>
    <row r="24" spans="1:16" x14ac:dyDescent="0.25">
      <c r="A24" s="16"/>
      <c r="B24" s="16"/>
      <c r="C24" s="16"/>
      <c r="D24" s="16"/>
      <c r="E24" s="16"/>
      <c r="F24" s="16"/>
      <c r="G24" s="16"/>
      <c r="H24" s="16"/>
    </row>
  </sheetData>
  <sheetProtection algorithmName="SHA-512" hashValue="jcJmA11u0Jt91bdetf6uHh+yorn3Qa5XUWPvBh1KUgYjvuwcIz6U41G8DMDpWf27kU2ZEl/q+y7NbKG7kflRzw==" saltValue="aWIxj3ejJPJTeRX5GJjM8Q==" spinCount="100000" sheet="1" objects="1" scenarios="1"/>
  <mergeCells count="1">
    <mergeCell ref="C7:H7"/>
  </mergeCells>
  <hyperlinks>
    <hyperlink ref="E2" location="Contents!A1" display="Contents" xr:uid="{D7A4C37C-1FDD-474F-A391-1E8322D00498}"/>
    <hyperlink ref="F2" location="'Figure 5.'!A1" display="Previous" xr:uid="{D4ED06C8-C053-47FD-B51D-F5BB3826EA3C}"/>
    <hyperlink ref="G2" location="'Figure 7.'!A1" display="Next" xr:uid="{C9234410-09C8-4D40-A127-9906F9E74FC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7B376BCF1EAA41B3D040C7AAC01A19" ma:contentTypeVersion="16" ma:contentTypeDescription="Create a new document." ma:contentTypeScope="" ma:versionID="4052ee0c72598a88b87a83d9182576df">
  <xsd:schema xmlns:xsd="http://www.w3.org/2001/XMLSchema" xmlns:xs="http://www.w3.org/2001/XMLSchema" xmlns:p="http://schemas.microsoft.com/office/2006/metadata/properties" xmlns:ns2="b40dfe61-dd64-461b-bdb4-545caf1c7b2f" xmlns:ns3="b839a4d1-a70f-4cc7-bff4-0372b0571c5b" targetNamespace="http://schemas.microsoft.com/office/2006/metadata/properties" ma:root="true" ma:fieldsID="77eda810d088c99983640cde7d1c31f2" ns2:_="" ns3:_="">
    <xsd:import namespace="b40dfe61-dd64-461b-bdb4-545caf1c7b2f"/>
    <xsd:import namespace="b839a4d1-a70f-4cc7-bff4-0372b0571c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dfe61-dd64-461b-bdb4-545caf1c7b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a927d4-3401-44fd-8e96-ff63e7bf77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39a4d1-a70f-4cc7-bff4-0372b0571c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9e59753-a0cd-459c-888d-1c8845b6886b}" ma:internalName="TaxCatchAll" ma:showField="CatchAllData" ma:web="b839a4d1-a70f-4cc7-bff4-0372b0571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839a4d1-a70f-4cc7-bff4-0372b0571c5b">
      <UserInfo>
        <DisplayName>Henal Chudasama</DisplayName>
        <AccountId>61</AccountId>
        <AccountType/>
      </UserInfo>
      <UserInfo>
        <DisplayName>Suzi Gillespie</DisplayName>
        <AccountId>1311</AccountId>
        <AccountType/>
      </UserInfo>
      <UserInfo>
        <DisplayName>Hind Jbala</DisplayName>
        <AccountId>4002</AccountId>
        <AccountType/>
      </UserInfo>
      <UserInfo>
        <DisplayName>Martin Senk</DisplayName>
        <AccountId>60</AccountId>
        <AccountType/>
      </UserInfo>
    </SharedWithUsers>
    <TaxCatchAll xmlns="b839a4d1-a70f-4cc7-bff4-0372b0571c5b" xsi:nil="true"/>
    <lcf76f155ced4ddcb4097134ff3c332f xmlns="b40dfe61-dd64-461b-bdb4-545caf1c7b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8AB48F-16A4-4BB6-9504-82DBF4014A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dfe61-dd64-461b-bdb4-545caf1c7b2f"/>
    <ds:schemaRef ds:uri="b839a4d1-a70f-4cc7-bff4-0372b0571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79E7E4-29E0-4F6E-B678-D2523A5BC51A}">
  <ds:schemaRefs>
    <ds:schemaRef ds:uri="http://schemas.microsoft.com/office/2006/documentManagement/types"/>
    <ds:schemaRef ds:uri="http://purl.org/dc/elements/1.1/"/>
    <ds:schemaRef ds:uri="http://www.w3.org/XML/1998/namespace"/>
    <ds:schemaRef ds:uri="b839a4d1-a70f-4cc7-bff4-0372b0571c5b"/>
    <ds:schemaRef ds:uri="http://schemas.microsoft.com/office/infopath/2007/PartnerControls"/>
    <ds:schemaRef ds:uri="http://purl.org/dc/terms/"/>
    <ds:schemaRef ds:uri="b40dfe61-dd64-461b-bdb4-545caf1c7b2f"/>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42B33B3-1FB9-4D45-90F3-A4DD747A8C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70</vt:i4>
      </vt:variant>
    </vt:vector>
  </HeadingPairs>
  <TitlesOfParts>
    <vt:vector size="70" baseType="lpstr">
      <vt:lpstr>Cover Page</vt:lpstr>
      <vt:lpstr>About</vt:lpstr>
      <vt:lpstr>Contents</vt:lpstr>
      <vt:lpstr>Figure 1.</vt:lpstr>
      <vt:lpstr>Figure 2.</vt:lpstr>
      <vt:lpstr>Figure 3.</vt:lpstr>
      <vt:lpstr>Figure 4.</vt:lpstr>
      <vt:lpstr>Figure 5.</vt:lpstr>
      <vt:lpstr>Figure 6.</vt:lpstr>
      <vt:lpstr>Figure 7.</vt:lpstr>
      <vt:lpstr>Figure 8a.</vt:lpstr>
      <vt:lpstr>Figure 8b.</vt:lpstr>
      <vt:lpstr>Figure 9.</vt:lpstr>
      <vt:lpstr>Figure 10.</vt:lpstr>
      <vt:lpstr>Figure 11.</vt:lpstr>
      <vt:lpstr>Figure 12.</vt:lpstr>
      <vt:lpstr>Figure 13a.</vt:lpstr>
      <vt:lpstr>Figure 13b.</vt:lpstr>
      <vt:lpstr>Figure 14a.</vt:lpstr>
      <vt:lpstr>Figure 14b.</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Figure 37a.</vt:lpstr>
      <vt:lpstr>Figure 37b.</vt:lpstr>
      <vt:lpstr>Figure 38.</vt:lpstr>
      <vt:lpstr>Figure 39.</vt:lpstr>
      <vt:lpstr>Figure 40.</vt:lpstr>
      <vt:lpstr>Figure 41.</vt:lpstr>
      <vt:lpstr>Figure 42.</vt:lpstr>
      <vt:lpstr>Figure 43.</vt:lpstr>
      <vt:lpstr>Figure 44.</vt:lpstr>
      <vt:lpstr>Figure 45.</vt:lpstr>
      <vt:lpstr>Figure 46.</vt:lpstr>
      <vt:lpstr>Figure 47.</vt:lpstr>
      <vt:lpstr>Figure 48.</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Martin Senk</cp:lastModifiedBy>
  <cp:revision/>
  <dcterms:created xsi:type="dcterms:W3CDTF">2021-06-29T10:14:26Z</dcterms:created>
  <dcterms:modified xsi:type="dcterms:W3CDTF">2023-07-13T09:48:57Z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0x010100957B376BCF1EAA41B3D040C7AAC01A19</vt:lpwstr>
  </property>
  <property fmtid="{D5CDD505-2E9C-101B-9397-08002B2CF9AE}" pid="3" name="MediaServiceImageTags">
    <vt:lpwstr/>
  </property>
</Properties>
</file>